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61" activeTab="0"/>
  </bookViews>
  <sheets>
    <sheet name="2010-11 Q2" sheetId="1" r:id="rId1"/>
    <sheet name="SHA " sheetId="2" r:id="rId2"/>
    <sheet name="Data Quality" sheetId="3" r:id="rId3"/>
  </sheets>
  <definedNames/>
  <calcPr fullCalcOnLoad="1"/>
</workbook>
</file>

<file path=xl/sharedStrings.xml><?xml version="1.0" encoding="utf-8"?>
<sst xmlns="http://schemas.openxmlformats.org/spreadsheetml/2006/main" count="699" uniqueCount="360">
  <si>
    <t>Title:</t>
  </si>
  <si>
    <t>Period:</t>
  </si>
  <si>
    <t>Source:</t>
  </si>
  <si>
    <t>Published:</t>
  </si>
  <si>
    <t>Code</t>
  </si>
  <si>
    <t>Name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</si>
  <si>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</si>
  <si>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</si>
  <si>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</si>
  <si>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</si>
  <si>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</si>
  <si>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</si>
  <si>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</si>
  <si>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</si>
  <si>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</si>
  <si>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</si>
  <si>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</si>
  <si>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</si>
  <si>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</si>
  <si>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</si>
  <si>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</si>
  <si>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</si>
  <si>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</si>
  <si>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</si>
  <si>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</si>
  <si>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</si>
  <si>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</si>
  <si>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</si>
  <si>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</si>
  <si>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</si>
  <si>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</si>
  <si>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</si>
  <si>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</si>
  <si>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Org Code</t>
  </si>
  <si>
    <t>5QT</t>
  </si>
  <si>
    <t>Year</t>
  </si>
  <si>
    <t>2010-11</t>
  </si>
  <si>
    <t>Quarter</t>
  </si>
  <si>
    <t>SHA</t>
  </si>
  <si>
    <t>Org Name</t>
  </si>
  <si>
    <t>Department of Health: Unify2 data collection - VSMR</t>
  </si>
  <si>
    <t>Stella Gondo - Unify2@dh.gsi.gov.uk</t>
  </si>
  <si>
    <t>5F1</t>
  </si>
  <si>
    <t>5QR</t>
  </si>
  <si>
    <t>5L1</t>
  </si>
  <si>
    <t>5NR</t>
  </si>
  <si>
    <t>5QK</t>
  </si>
  <si>
    <t>5MV</t>
  </si>
  <si>
    <t>5JE</t>
  </si>
  <si>
    <t>5C1</t>
  </si>
  <si>
    <t>5C9</t>
  </si>
  <si>
    <t>5CN</t>
  </si>
  <si>
    <t>5K8</t>
  </si>
  <si>
    <t>5N1</t>
  </si>
  <si>
    <t>5KM</t>
  </si>
  <si>
    <t>5CQ</t>
  </si>
  <si>
    <t>TAN</t>
  </si>
  <si>
    <t>North East Lincolnshire Care Trust Plus</t>
  </si>
  <si>
    <t>5NV</t>
  </si>
  <si>
    <t>5N8</t>
  </si>
  <si>
    <t>Data quality statement</t>
  </si>
  <si>
    <t>Org</t>
  </si>
  <si>
    <t>5HG</t>
  </si>
  <si>
    <t>Ashton, Leigh and Wigan PCT</t>
  </si>
  <si>
    <t>5C2</t>
  </si>
  <si>
    <t>Barking and Dagenham PCT</t>
  </si>
  <si>
    <t>5A9</t>
  </si>
  <si>
    <t>Barnet PCT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</si>
  <si>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</si>
  <si>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</si>
  <si>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</si>
  <si>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</si>
  <si>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</si>
  <si>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</si>
  <si>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</si>
  <si>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</si>
  <si>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</si>
  <si>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</si>
  <si>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</si>
  <si>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</si>
  <si>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</si>
  <si>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</si>
  <si>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</si>
  <si>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</si>
  <si>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PCT</t>
  </si>
  <si>
    <t>5HP</t>
  </si>
  <si>
    <t>Blackpool PCT</t>
  </si>
  <si>
    <t>5HQ</t>
  </si>
  <si>
    <t>Bolton PCT</t>
  </si>
  <si>
    <t>5QN</t>
  </si>
  <si>
    <t>Bournemouth and Poole PCT</t>
  </si>
  <si>
    <t>5NY</t>
  </si>
  <si>
    <t>Bradford and Airedale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</si>
  <si>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</si>
  <si>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</si>
  <si>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</si>
  <si>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</si>
  <si>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</si>
  <si>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</si>
  <si>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</si>
  <si>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</si>
  <si>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</si>
  <si>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</si>
  <si>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</si>
  <si>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</si>
  <si>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</si>
  <si>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</si>
  <si>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</si>
  <si>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</si>
  <si>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</si>
  <si>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</si>
  <si>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</si>
  <si>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</si>
  <si>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</si>
  <si>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</si>
  <si>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</si>
  <si>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</si>
  <si>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</si>
  <si>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</si>
  <si>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</si>
  <si>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 xml:space="preserve">County Durham PCT </t>
  </si>
  <si>
    <t>5MD</t>
  </si>
  <si>
    <t>Coventry Teaching PCT</t>
  </si>
  <si>
    <t>5K9</t>
  </si>
  <si>
    <t>Croydon PCT</t>
  </si>
  <si>
    <t>5NE</t>
  </si>
  <si>
    <t>Cumbria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</si>
  <si>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</si>
  <si>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</si>
  <si>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</si>
  <si>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</si>
  <si>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</si>
  <si>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</si>
  <si>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</si>
  <si>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</si>
  <si>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</si>
  <si>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</si>
  <si>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</si>
  <si>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</si>
  <si>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</si>
  <si>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</si>
  <si>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</si>
  <si>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</si>
  <si>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</si>
  <si>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</si>
  <si>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</si>
  <si>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</si>
  <si>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</si>
  <si>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</si>
  <si>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</si>
  <si>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</si>
  <si>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</si>
  <si>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</si>
  <si>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</si>
  <si>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</si>
  <si>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</si>
  <si>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</si>
  <si>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</si>
  <si>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</si>
  <si>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</si>
  <si>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</si>
  <si>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</si>
  <si>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</si>
  <si>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</si>
  <si>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</si>
  <si>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</si>
  <si>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</si>
  <si>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</si>
  <si>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</si>
  <si>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</si>
  <si>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</si>
  <si>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</si>
  <si>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</si>
  <si>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</si>
  <si>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</si>
  <si>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</si>
  <si>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</si>
  <si>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Herefordshire PCT</t>
  </si>
  <si>
    <t>5QV</t>
  </si>
  <si>
    <t>Hertfordshire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</si>
  <si>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</si>
  <si>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</si>
  <si>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</si>
  <si>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</si>
  <si>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</si>
  <si>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</si>
  <si>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</si>
  <si>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PCT</t>
  </si>
  <si>
    <t>Isle of Wight Healthcare PCT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</si>
  <si>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</si>
  <si>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</si>
  <si>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</si>
  <si>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</si>
  <si>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</si>
  <si>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</si>
  <si>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</si>
  <si>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</si>
  <si>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</si>
  <si>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</si>
  <si>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</si>
  <si>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</si>
  <si>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</si>
  <si>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</si>
  <si>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</si>
  <si>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</si>
  <si>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</si>
  <si>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</si>
  <si>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</si>
  <si>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PCT</t>
  </si>
  <si>
    <t>5NL</t>
  </si>
  <si>
    <t>Liverpool PCT</t>
  </si>
  <si>
    <t>5GC</t>
  </si>
  <si>
    <t>Luton Teaching PCT</t>
  </si>
  <si>
    <t>5NT</t>
  </si>
  <si>
    <t>Manchester PCT</t>
  </si>
  <si>
    <t>5L3</t>
  </si>
  <si>
    <t>Medway Teaching PCT</t>
  </si>
  <si>
    <t>5PX</t>
  </si>
  <si>
    <t>Mid Essex PCT</t>
  </si>
  <si>
    <t>Middlesbrough PCT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</si>
  <si>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</si>
  <si>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</si>
  <si>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</si>
  <si>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</si>
  <si>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</si>
  <si>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</si>
  <si>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</si>
  <si>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</si>
  <si>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</si>
  <si>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5NF</t>
  </si>
  <si>
    <t>North Lancashire PCT</t>
  </si>
  <si>
    <t>5EF</t>
  </si>
  <si>
    <t>North Lincolnshire PCT</t>
  </si>
  <si>
    <t>5M8</t>
  </si>
  <si>
    <t>North Somerset PCT</t>
  </si>
  <si>
    <t>5PH</t>
  </si>
  <si>
    <t>North Staffordshire PCT</t>
  </si>
  <si>
    <t>5E1</t>
  </si>
  <si>
    <t>North Tees PCT</t>
  </si>
  <si>
    <t>5D8</t>
  </si>
  <si>
    <t>North Tyneside PCT</t>
  </si>
  <si>
    <t>North Yorkshire and York PCT</t>
  </si>
  <si>
    <t>5PD</t>
  </si>
  <si>
    <t>Northamptonshire PCT</t>
  </si>
  <si>
    <t>TAC</t>
  </si>
  <si>
    <t>Northumberland Care Trust</t>
  </si>
  <si>
    <t>5EM</t>
  </si>
  <si>
    <t>Nottingham City PCT</t>
  </si>
  <si>
    <t>Nottinghamshire County PCT</t>
  </si>
  <si>
    <t>5J5</t>
  </si>
  <si>
    <t>Oldham PCT</t>
  </si>
  <si>
    <t>5QE</t>
  </si>
  <si>
    <t>Oxfordshire PCT</t>
  </si>
  <si>
    <t>5PN</t>
  </si>
  <si>
    <t>Peterborough PCT</t>
  </si>
  <si>
    <t>Plymouth Teaching PCT</t>
  </si>
  <si>
    <t>5FE</t>
  </si>
  <si>
    <t>Portsmouth City Teaching PCT</t>
  </si>
  <si>
    <t>5NA</t>
  </si>
  <si>
    <t>Redbridge PCT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</si>
  <si>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</si>
  <si>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</si>
  <si>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</si>
  <si>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</si>
  <si>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</si>
  <si>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</si>
  <si>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</si>
  <si>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</si>
  <si>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</si>
  <si>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</si>
  <si>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</si>
  <si>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</si>
  <si>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</si>
  <si>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</si>
  <si>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</si>
  <si>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</si>
  <si>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PCT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</si>
  <si>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</si>
  <si>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</si>
  <si>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</si>
  <si>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</si>
  <si>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</si>
  <si>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</si>
  <si>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</si>
  <si>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</si>
  <si>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</si>
  <si>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</si>
  <si>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</si>
  <si>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</si>
  <si>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</si>
  <si>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</si>
  <si>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Southampton City PCT</t>
  </si>
  <si>
    <t>5LE</t>
  </si>
  <si>
    <t>Southwark PCT</t>
  </si>
  <si>
    <t>5F7</t>
  </si>
  <si>
    <t>Stockport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</si>
  <si>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</si>
  <si>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</si>
  <si>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</si>
  <si>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</si>
  <si>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</si>
  <si>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</si>
  <si>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</si>
  <si>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</si>
  <si>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</si>
  <si>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</si>
  <si>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</si>
  <si>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</si>
  <si>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</si>
  <si>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</si>
  <si>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</si>
  <si>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</si>
  <si>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</si>
  <si>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</si>
  <si>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</si>
  <si>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</si>
  <si>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</si>
  <si>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</si>
  <si>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</si>
  <si>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</si>
  <si>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</si>
  <si>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</si>
  <si>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</si>
  <si>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</si>
  <si>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</si>
  <si>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</si>
  <si>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</si>
  <si>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</si>
  <si>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</si>
  <si>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</si>
  <si>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</si>
  <si>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</si>
  <si>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</si>
  <si>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</si>
  <si>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</si>
  <si>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</si>
  <si>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</si>
  <si>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</si>
  <si>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</si>
  <si>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Wiltshire PCT</t>
  </si>
  <si>
    <t>5NK</t>
  </si>
  <si>
    <t>Wirral PCT</t>
  </si>
  <si>
    <t>Wolverhampton City PCT</t>
  </si>
  <si>
    <t>5PL</t>
  </si>
  <si>
    <t>Worcestershire PCT</t>
  </si>
  <si>
    <t>These tables include all data and amendments received up to 8 February 2011.</t>
  </si>
  <si>
    <t>The following organisations were unable to supply certain data on the Stroke element of the VSMR return for Q3 2010-11 by 8 February 2011:</t>
  </si>
  <si>
    <t>Commissioner</t>
  </si>
  <si>
    <t xml:space="preserve">Number of people who were admitted to hospital following a stroke </t>
  </si>
  <si>
    <t xml:space="preserve">Patients who spend at least 90% of their time on a stroke unit </t>
  </si>
  <si>
    <t>Number of people who were admitted to hospital following a stroke</t>
  </si>
  <si>
    <t xml:space="preserve">Percentage of patients who spend at least 90% of their time on a stroke unit </t>
  </si>
  <si>
    <t>VSMR Stroke is the collection of data to monitor peoplefollowing a stroke who then spent 90% of their time on a stroke unit</t>
  </si>
  <si>
    <t>July to September 2010</t>
  </si>
  <si>
    <t>17th November 2010</t>
  </si>
  <si>
    <t>Revised</t>
  </si>
  <si>
    <t>n/a</t>
  </si>
  <si>
    <t>Yorkshire and The Humber</t>
  </si>
  <si>
    <t>The following organisations revised their data up to 8 May 2012</t>
  </si>
  <si>
    <t>16th May 2011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</si>
</sst>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_-;\-* #,##0.0_-;_-* &quot;-&quot;_-;_-@_-"/>
  </numFmts>
  <fonts count="1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41" fontId="0" fillId="0" borderId="2" xfId="15" applyNumberFormat="1" applyBorder="1" applyAlignment="1">
      <alignment/>
    </xf>
    <xf numFmtId="41" fontId="0" fillId="0" borderId="3" xfId="15" applyNumberFormat="1" applyBorder="1" applyAlignment="1">
      <alignment/>
    </xf>
    <xf numFmtId="41" fontId="1" fillId="2" borderId="2" xfId="15" applyNumberFormat="1" applyFont="1" applyFill="1" applyBorder="1" applyAlignment="1">
      <alignment/>
    </xf>
    <xf numFmtId="41" fontId="1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1" fontId="1" fillId="2" borderId="0" xfId="15" applyNumberFormat="1" applyFont="1" applyFill="1" applyBorder="1" applyAlignment="1">
      <alignment/>
    </xf>
    <xf numFmtId="17" fontId="2" fillId="2" borderId="0" xfId="0" applyNumberFormat="1" applyFont="1" applyFill="1" applyAlignment="1">
      <alignment/>
    </xf>
    <xf numFmtId="17" fontId="2" fillId="2" borderId="0" xfId="0" applyNumberFormat="1" applyFont="1" applyFill="1" applyAlignment="1" quotePrefix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9" fillId="0" borderId="0" xfId="21" applyFont="1">
      <alignment/>
      <protection/>
    </xf>
    <xf numFmtId="0" fontId="0" fillId="0" borderId="0" xfId="21">
      <alignment/>
      <protection/>
    </xf>
    <xf numFmtId="0" fontId="10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Fill="1" applyBorder="1">
      <alignment/>
      <protection/>
    </xf>
    <xf numFmtId="0" fontId="0" fillId="0" borderId="0" xfId="20" applyFont="1" applyFill="1" applyBorder="1" applyAlignment="1">
      <alignment wrapText="1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horizontal="left" wrapText="1"/>
      <protection/>
    </xf>
    <xf numFmtId="0" fontId="12" fillId="0" borderId="0" xfId="19" applyFont="1" applyFill="1" applyBorder="1" applyAlignment="1">
      <alignment horizontal="left"/>
      <protection/>
    </xf>
    <xf numFmtId="0" fontId="14" fillId="0" borderId="0" xfId="21" applyFont="1">
      <alignment/>
      <protection/>
    </xf>
    <xf numFmtId="164" fontId="0" fillId="0" borderId="2" xfId="22" applyNumberFormat="1" applyBorder="1" applyAlignment="1">
      <alignment/>
    </xf>
    <xf numFmtId="164" fontId="0" fillId="0" borderId="3" xfId="22" applyNumberFormat="1" applyBorder="1" applyAlignment="1">
      <alignment/>
    </xf>
    <xf numFmtId="164" fontId="1" fillId="2" borderId="1" xfId="22" applyNumberFormat="1" applyFont="1" applyFill="1" applyBorder="1" applyAlignment="1">
      <alignment/>
    </xf>
    <xf numFmtId="164" fontId="1" fillId="2" borderId="0" xfId="22" applyNumberFormat="1" applyFont="1" applyFill="1" applyAlignment="1">
      <alignment/>
    </xf>
    <xf numFmtId="164" fontId="1" fillId="2" borderId="2" xfId="22" applyNumberFormat="1" applyFont="1" applyFill="1" applyBorder="1" applyAlignment="1">
      <alignment/>
    </xf>
    <xf numFmtId="0" fontId="0" fillId="0" borderId="0" xfId="20" applyFont="1" applyBorder="1">
      <alignment/>
      <protection/>
    </xf>
    <xf numFmtId="3" fontId="1" fillId="2" borderId="5" xfId="0" applyNumberFormat="1" applyFont="1" applyFill="1" applyBorder="1" applyAlignment="1">
      <alignment/>
    </xf>
    <xf numFmtId="41" fontId="0" fillId="0" borderId="5" xfId="15" applyNumberFormat="1" applyBorder="1" applyAlignment="1">
      <alignment/>
    </xf>
    <xf numFmtId="164" fontId="0" fillId="0" borderId="5" xfId="22" applyNumberFormat="1" applyBorder="1" applyAlignment="1">
      <alignment/>
    </xf>
    <xf numFmtId="41" fontId="1" fillId="2" borderId="3" xfId="15" applyNumberFormat="1" applyFont="1" applyFill="1" applyBorder="1" applyAlignment="1">
      <alignment/>
    </xf>
    <xf numFmtId="164" fontId="1" fillId="2" borderId="3" xfId="22" applyNumberFormat="1" applyFont="1" applyFill="1" applyBorder="1" applyAlignment="1">
      <alignment/>
    </xf>
    <xf numFmtId="41" fontId="1" fillId="2" borderId="5" xfId="15" applyNumberFormat="1" applyFont="1" applyFill="1" applyBorder="1" applyAlignment="1">
      <alignment/>
    </xf>
    <xf numFmtId="164" fontId="1" fillId="2" borderId="5" xfId="22" applyNumberFormat="1" applyFont="1" applyFill="1" applyBorder="1" applyAlignment="1">
      <alignment/>
    </xf>
    <xf numFmtId="164" fontId="0" fillId="0" borderId="1" xfId="22" applyNumberFormat="1" applyBorder="1" applyAlignment="1">
      <alignment/>
    </xf>
    <xf numFmtId="164" fontId="0" fillId="0" borderId="3" xfId="22" applyNumberFormat="1" applyFont="1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2" fillId="2" borderId="6" xfId="0" applyFont="1" applyFill="1" applyBorder="1" applyAlignment="1">
      <alignment/>
    </xf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wrapText="1"/>
    </xf>
    <xf numFmtId="0" fontId="0" fillId="0" borderId="0" xfId="20" applyFont="1" applyFill="1" applyAlignment="1">
      <alignment horizontal="left"/>
      <protection/>
    </xf>
    <xf numFmtId="0" fontId="0" fillId="0" borderId="0" xfId="20" applyFont="1" applyFill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2001-02 Q4" xfId="19"/>
    <cellStyle name="Normal_ae_03_q3_pt2" xfId="20"/>
    <cellStyle name="Normal_qmco_pt2_org_03_q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2381250</xdr:colOff>
      <xdr:row>2</xdr:row>
      <xdr:rowOff>123825</xdr:rowOff>
    </xdr:from>
    <xdr:to>
      <xdr:col>6</xdr:col>
      <xdr:colOff>1181100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048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2</xdr:row>
      <xdr:rowOff>104775</xdr:rowOff>
    </xdr:from>
    <xdr:to>
      <xdr:col>7</xdr:col>
      <xdr:colOff>1200150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I169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0.140625" style="6" customWidth="1"/>
    <col min="4" max="4" width="5.57421875" style="6" bestFit="1" customWidth="1"/>
    <col min="5" max="5" width="11.00390625" style="6" bestFit="1" customWidth="1"/>
    <col min="6" max="6" width="35.7109375" style="6" bestFit="1" customWidth="1"/>
    <col min="7" max="9" width="24.7109375" style="6" customWidth="1"/>
    <col min="10" max="16384" width="9.140625" style="6" customWidth="1"/>
  </cols>
  <sheetData>
    <row r="1" s="10" customFormat="1" ht="10.5" customHeight="1"/>
    <row r="2" spans="2:5" ht="19.5" customHeight="1">
      <c r="B2" s="11" t="s">
        <v>0</v>
      </c>
      <c r="C2" s="17" t="s">
        <v>348</v>
      </c>
      <c r="D2" s="17"/>
      <c r="E2" s="15"/>
    </row>
    <row r="3" spans="2:6" ht="12.75" customHeight="1">
      <c r="B3" s="11" t="s">
        <v>7</v>
      </c>
      <c r="C3" s="57" t="s">
        <v>352</v>
      </c>
      <c r="D3" s="57"/>
      <c r="E3" s="57"/>
      <c r="F3" s="57"/>
    </row>
    <row r="4" spans="2:6" ht="12.75">
      <c r="B4" s="11"/>
      <c r="C4" s="57"/>
      <c r="D4" s="57"/>
      <c r="E4" s="57"/>
      <c r="F4" s="57"/>
    </row>
    <row r="5" spans="2:4" ht="19.5" customHeight="1">
      <c r="B5" s="11" t="s">
        <v>1</v>
      </c>
      <c r="C5" s="28" t="s">
        <v>353</v>
      </c>
      <c r="D5" s="29"/>
    </row>
    <row r="6" spans="2:4" ht="12.75">
      <c r="B6" s="11" t="s">
        <v>2</v>
      </c>
      <c r="C6" s="12" t="s">
        <v>40</v>
      </c>
      <c r="D6" s="12"/>
    </row>
    <row r="7" spans="2:4" ht="12.75">
      <c r="B7" s="11" t="s">
        <v>9</v>
      </c>
      <c r="C7" s="58" t="s">
        <v>347</v>
      </c>
      <c r="D7" s="58"/>
    </row>
    <row r="8" spans="2:4" ht="12.75">
      <c r="B8" s="11" t="s">
        <v>3</v>
      </c>
      <c r="C8" s="12" t="s">
        <v>354</v>
      </c>
      <c r="D8" s="12"/>
    </row>
    <row r="9" spans="2:5" ht="12.75">
      <c r="B9" s="11" t="s">
        <v>8</v>
      </c>
      <c r="C9" s="58" t="s">
        <v>359</v>
      </c>
      <c r="D9" s="58"/>
      <c r="E9" s="12"/>
    </row>
    <row r="10" spans="2:4" ht="12.75">
      <c r="B10" s="11" t="s">
        <v>11</v>
      </c>
      <c r="C10" s="58" t="s">
        <v>355</v>
      </c>
      <c r="D10" s="58"/>
    </row>
    <row r="11" spans="2:5" ht="12.75">
      <c r="B11" s="11" t="s">
        <v>12</v>
      </c>
      <c r="C11" s="12" t="s">
        <v>41</v>
      </c>
      <c r="D11" s="12"/>
      <c r="E11" s="12"/>
    </row>
    <row r="12" ht="12.75">
      <c r="E12" s="12"/>
    </row>
    <row r="13" spans="2:4" ht="15">
      <c r="B13" s="59" t="s">
        <v>13</v>
      </c>
      <c r="C13" s="59"/>
      <c r="D13" s="59"/>
    </row>
    <row r="14" spans="2:9" ht="51">
      <c r="B14" s="19" t="s">
        <v>35</v>
      </c>
      <c r="C14" s="19" t="s">
        <v>37</v>
      </c>
      <c r="D14" s="19" t="s">
        <v>38</v>
      </c>
      <c r="E14" s="19" t="s">
        <v>33</v>
      </c>
      <c r="F14" s="19" t="s">
        <v>39</v>
      </c>
      <c r="G14" s="19" t="s">
        <v>349</v>
      </c>
      <c r="H14" s="19" t="s">
        <v>350</v>
      </c>
      <c r="I14" s="19" t="s">
        <v>351</v>
      </c>
    </row>
    <row r="15" spans="2:9" ht="12.75">
      <c r="B15" s="30" t="s">
        <v>36</v>
      </c>
      <c r="C15" s="30">
        <v>2</v>
      </c>
      <c r="D15" s="1"/>
      <c r="E15" s="25"/>
      <c r="F15" s="1" t="s">
        <v>10</v>
      </c>
      <c r="G15" s="25">
        <f>SUM(G17:G167)</f>
        <v>13072</v>
      </c>
      <c r="H15" s="25">
        <f>SUM(H17:H167)</f>
        <v>17856</v>
      </c>
      <c r="I15" s="55">
        <f>G15/H15</f>
        <v>0.732078853046595</v>
      </c>
    </row>
    <row r="16" ht="6.75" customHeight="1"/>
    <row r="17" spans="2:9" ht="12.75">
      <c r="B17" s="2" t="s">
        <v>36</v>
      </c>
      <c r="C17" s="2">
        <v>2</v>
      </c>
      <c r="D17" s="3" t="s">
        <v>16</v>
      </c>
      <c r="E17" s="22" t="s">
        <v>62</v>
      </c>
      <c r="F17" s="22" t="s">
        <v>63</v>
      </c>
      <c r="G17" s="22">
        <v>97</v>
      </c>
      <c r="H17" s="22">
        <v>139</v>
      </c>
      <c r="I17" s="42">
        <v>0.697841726618705</v>
      </c>
    </row>
    <row r="18" spans="2:9" ht="12.75">
      <c r="B18" s="4" t="s">
        <v>36</v>
      </c>
      <c r="C18" s="4">
        <v>2</v>
      </c>
      <c r="D18" s="5" t="s">
        <v>25</v>
      </c>
      <c r="E18" s="23" t="s">
        <v>64</v>
      </c>
      <c r="F18" s="23" t="s">
        <v>65</v>
      </c>
      <c r="G18" s="23">
        <v>29</v>
      </c>
      <c r="H18" s="23">
        <v>37</v>
      </c>
      <c r="I18" s="43">
        <v>0.7837837837837838</v>
      </c>
    </row>
    <row r="19" spans="2:9" ht="12.75">
      <c r="B19" s="4" t="s">
        <v>36</v>
      </c>
      <c r="C19" s="4">
        <v>2</v>
      </c>
      <c r="D19" s="5" t="s">
        <v>25</v>
      </c>
      <c r="E19" s="23" t="s">
        <v>66</v>
      </c>
      <c r="F19" s="23" t="s">
        <v>67</v>
      </c>
      <c r="G19" s="23">
        <v>106</v>
      </c>
      <c r="H19" s="23">
        <v>119</v>
      </c>
      <c r="I19" s="43">
        <v>0.8907563025210085</v>
      </c>
    </row>
    <row r="20" spans="2:9" ht="12.75">
      <c r="B20" s="4" t="s">
        <v>36</v>
      </c>
      <c r="C20" s="4">
        <v>2</v>
      </c>
      <c r="D20" s="5" t="s">
        <v>18</v>
      </c>
      <c r="E20" s="23" t="s">
        <v>48</v>
      </c>
      <c r="F20" s="23" t="s">
        <v>68</v>
      </c>
      <c r="G20" s="23">
        <v>91</v>
      </c>
      <c r="H20" s="23">
        <v>121</v>
      </c>
      <c r="I20" s="43">
        <v>0.7520661157024794</v>
      </c>
    </row>
    <row r="21" spans="2:9" ht="12.75">
      <c r="B21" s="4" t="s">
        <v>36</v>
      </c>
      <c r="C21" s="4">
        <v>2</v>
      </c>
      <c r="D21" s="5" t="s">
        <v>19</v>
      </c>
      <c r="E21" s="23" t="s">
        <v>69</v>
      </c>
      <c r="F21" s="23" t="s">
        <v>70</v>
      </c>
      <c r="G21" s="23">
        <v>22</v>
      </c>
      <c r="H21" s="23">
        <v>32</v>
      </c>
      <c r="I21" s="43">
        <v>0.6875</v>
      </c>
    </row>
    <row r="22" spans="2:9" ht="12.75">
      <c r="B22" s="4" t="s">
        <v>36</v>
      </c>
      <c r="C22" s="4">
        <v>2</v>
      </c>
      <c r="D22" s="5" t="s">
        <v>31</v>
      </c>
      <c r="E22" s="23" t="s">
        <v>71</v>
      </c>
      <c r="F22" s="23" t="s">
        <v>72</v>
      </c>
      <c r="G22" s="23">
        <v>33</v>
      </c>
      <c r="H22" s="23">
        <v>59</v>
      </c>
      <c r="I22" s="43">
        <v>0.559322033898305</v>
      </c>
    </row>
    <row r="23" spans="2:9" ht="12.75">
      <c r="B23" s="4" t="s">
        <v>36</v>
      </c>
      <c r="C23" s="4">
        <v>2</v>
      </c>
      <c r="D23" s="5" t="s">
        <v>23</v>
      </c>
      <c r="E23" s="23" t="s">
        <v>73</v>
      </c>
      <c r="F23" s="23" t="s">
        <v>74</v>
      </c>
      <c r="G23" s="23">
        <v>86</v>
      </c>
      <c r="H23" s="23">
        <v>115</v>
      </c>
      <c r="I23" s="43">
        <v>0.7478260869565218</v>
      </c>
    </row>
    <row r="24" spans="2:9" ht="12.75">
      <c r="B24" s="4" t="s">
        <v>36</v>
      </c>
      <c r="C24" s="4">
        <v>2</v>
      </c>
      <c r="D24" s="5" t="s">
        <v>29</v>
      </c>
      <c r="E24" s="23" t="s">
        <v>75</v>
      </c>
      <c r="F24" s="23" t="s">
        <v>76</v>
      </c>
      <c r="G24" s="23">
        <v>93</v>
      </c>
      <c r="H24" s="23">
        <v>121</v>
      </c>
      <c r="I24" s="43">
        <v>0.768595041322314</v>
      </c>
    </row>
    <row r="25" spans="2:9" ht="12.75">
      <c r="B25" s="4" t="s">
        <v>36</v>
      </c>
      <c r="C25" s="4">
        <v>2</v>
      </c>
      <c r="D25" s="5" t="s">
        <v>29</v>
      </c>
      <c r="E25" s="23" t="s">
        <v>77</v>
      </c>
      <c r="F25" s="23" t="s">
        <v>78</v>
      </c>
      <c r="G25" s="23">
        <v>93</v>
      </c>
      <c r="H25" s="23">
        <v>136</v>
      </c>
      <c r="I25" s="43">
        <v>0.6838235294117647</v>
      </c>
    </row>
    <row r="26" spans="2:9" ht="12.75">
      <c r="B26" s="20" t="s">
        <v>36</v>
      </c>
      <c r="C26" s="20">
        <v>2</v>
      </c>
      <c r="D26" s="21" t="s">
        <v>25</v>
      </c>
      <c r="E26" s="23" t="s">
        <v>79</v>
      </c>
      <c r="F26" s="23" t="s">
        <v>80</v>
      </c>
      <c r="G26" s="23">
        <v>68</v>
      </c>
      <c r="H26" s="23">
        <v>88</v>
      </c>
      <c r="I26" s="43">
        <v>0.7727272727272727</v>
      </c>
    </row>
    <row r="27" spans="2:9" ht="12.75">
      <c r="B27" s="4" t="s">
        <v>36</v>
      </c>
      <c r="C27" s="4">
        <v>2</v>
      </c>
      <c r="D27" s="5" t="s">
        <v>21</v>
      </c>
      <c r="E27" s="23" t="s">
        <v>81</v>
      </c>
      <c r="F27" s="23" t="s">
        <v>82</v>
      </c>
      <c r="G27" s="23">
        <v>109</v>
      </c>
      <c r="H27" s="23">
        <v>152</v>
      </c>
      <c r="I27" s="43">
        <v>0.7171052631578947</v>
      </c>
    </row>
    <row r="28" spans="2:9" ht="12.75" customHeight="1">
      <c r="B28" s="4" t="s">
        <v>36</v>
      </c>
      <c r="C28" s="4">
        <v>2</v>
      </c>
      <c r="D28" s="5" t="s">
        <v>16</v>
      </c>
      <c r="E28" s="23" t="s">
        <v>83</v>
      </c>
      <c r="F28" s="23" t="s">
        <v>84</v>
      </c>
      <c r="G28" s="23">
        <v>53</v>
      </c>
      <c r="H28" s="23">
        <v>66</v>
      </c>
      <c r="I28" s="43">
        <v>0.803030303030303</v>
      </c>
    </row>
    <row r="29" spans="2:9" ht="12.75">
      <c r="B29" s="4" t="s">
        <v>36</v>
      </c>
      <c r="C29" s="4">
        <v>2</v>
      </c>
      <c r="D29" s="5" t="s">
        <v>16</v>
      </c>
      <c r="E29" s="23" t="s">
        <v>85</v>
      </c>
      <c r="F29" s="23" t="s">
        <v>86</v>
      </c>
      <c r="G29" s="23">
        <v>102</v>
      </c>
      <c r="H29" s="23">
        <v>112</v>
      </c>
      <c r="I29" s="43">
        <v>0.9107142857142857</v>
      </c>
    </row>
    <row r="30" spans="2:9" ht="12.75">
      <c r="B30" s="4" t="s">
        <v>36</v>
      </c>
      <c r="C30" s="4">
        <v>2</v>
      </c>
      <c r="D30" s="5" t="s">
        <v>16</v>
      </c>
      <c r="E30" s="23" t="s">
        <v>87</v>
      </c>
      <c r="F30" s="23" t="s">
        <v>88</v>
      </c>
      <c r="G30" s="23">
        <v>56</v>
      </c>
      <c r="H30" s="23">
        <v>130</v>
      </c>
      <c r="I30" s="43">
        <v>0.4307692307692308</v>
      </c>
    </row>
    <row r="31" spans="2:9" ht="12.75">
      <c r="B31" s="4" t="s">
        <v>36</v>
      </c>
      <c r="C31" s="4">
        <v>2</v>
      </c>
      <c r="D31" s="5" t="s">
        <v>31</v>
      </c>
      <c r="E31" s="23" t="s">
        <v>89</v>
      </c>
      <c r="F31" s="23" t="s">
        <v>90</v>
      </c>
      <c r="G31" s="23">
        <v>92</v>
      </c>
      <c r="H31" s="23">
        <v>124</v>
      </c>
      <c r="I31" s="43">
        <v>0.7419354838709677</v>
      </c>
    </row>
    <row r="32" spans="2:9" ht="12.75">
      <c r="B32" s="4" t="s">
        <v>36</v>
      </c>
      <c r="C32" s="4">
        <v>2</v>
      </c>
      <c r="D32" s="5" t="s">
        <v>18</v>
      </c>
      <c r="E32" s="23" t="s">
        <v>91</v>
      </c>
      <c r="F32" s="23" t="s">
        <v>92</v>
      </c>
      <c r="G32" s="23">
        <v>98</v>
      </c>
      <c r="H32" s="23">
        <v>127</v>
      </c>
      <c r="I32" s="43">
        <v>0.7716535433070866</v>
      </c>
    </row>
    <row r="33" spans="2:9" ht="12.75">
      <c r="B33" s="4" t="s">
        <v>36</v>
      </c>
      <c r="C33" s="4">
        <v>2</v>
      </c>
      <c r="D33" s="5" t="s">
        <v>25</v>
      </c>
      <c r="E33" s="23" t="s">
        <v>93</v>
      </c>
      <c r="F33" s="23" t="s">
        <v>94</v>
      </c>
      <c r="G33" s="23">
        <v>70</v>
      </c>
      <c r="H33" s="23">
        <v>76</v>
      </c>
      <c r="I33" s="43">
        <v>0.9210526315789473</v>
      </c>
    </row>
    <row r="34" spans="2:9" ht="12.75">
      <c r="B34" s="4" t="s">
        <v>36</v>
      </c>
      <c r="C34" s="4">
        <v>2</v>
      </c>
      <c r="D34" s="5" t="s">
        <v>27</v>
      </c>
      <c r="E34" s="23" t="s">
        <v>95</v>
      </c>
      <c r="F34" s="23" t="s">
        <v>96</v>
      </c>
      <c r="G34" s="23">
        <v>39</v>
      </c>
      <c r="H34" s="23">
        <v>67</v>
      </c>
      <c r="I34" s="43">
        <v>0.582089552238806</v>
      </c>
    </row>
    <row r="35" spans="2:9" ht="12.75">
      <c r="B35" s="4" t="s">
        <v>36</v>
      </c>
      <c r="C35" s="4">
        <v>2</v>
      </c>
      <c r="D35" s="5" t="s">
        <v>31</v>
      </c>
      <c r="E35" s="23" t="s">
        <v>97</v>
      </c>
      <c r="F35" s="23" t="s">
        <v>98</v>
      </c>
      <c r="G35" s="23">
        <v>142</v>
      </c>
      <c r="H35" s="23">
        <v>174</v>
      </c>
      <c r="I35" s="43">
        <v>0.8160919540229885</v>
      </c>
    </row>
    <row r="36" spans="2:9" ht="12.75">
      <c r="B36" s="4" t="s">
        <v>36</v>
      </c>
      <c r="C36" s="4">
        <v>2</v>
      </c>
      <c r="D36" s="5" t="s">
        <v>25</v>
      </c>
      <c r="E36" s="23" t="s">
        <v>99</v>
      </c>
      <c r="F36" s="23" t="s">
        <v>100</v>
      </c>
      <c r="G36" s="23">
        <v>101</v>
      </c>
      <c r="H36" s="23">
        <v>120</v>
      </c>
      <c r="I36" s="43">
        <v>0.8416666666666667</v>
      </c>
    </row>
    <row r="37" spans="2:9" ht="12.75">
      <c r="B37" s="4" t="s">
        <v>36</v>
      </c>
      <c r="C37" s="4">
        <v>2</v>
      </c>
      <c r="D37" s="5" t="s">
        <v>29</v>
      </c>
      <c r="E37" s="23" t="s">
        <v>101</v>
      </c>
      <c r="F37" s="23" t="s">
        <v>102</v>
      </c>
      <c r="G37" s="23">
        <v>104</v>
      </c>
      <c r="H37" s="23">
        <v>159</v>
      </c>
      <c r="I37" s="43">
        <v>0.6540880503144654</v>
      </c>
    </row>
    <row r="38" spans="2:9" ht="12.75">
      <c r="B38" s="4" t="s">
        <v>36</v>
      </c>
      <c r="C38" s="4">
        <v>2</v>
      </c>
      <c r="D38" s="5" t="s">
        <v>16</v>
      </c>
      <c r="E38" s="23" t="s">
        <v>103</v>
      </c>
      <c r="F38" s="23" t="s">
        <v>104</v>
      </c>
      <c r="G38" s="23">
        <v>34</v>
      </c>
      <c r="H38" s="23">
        <v>41</v>
      </c>
      <c r="I38" s="43">
        <v>0.8292682926829268</v>
      </c>
    </row>
    <row r="39" spans="2:9" ht="12.75">
      <c r="B39" s="4" t="s">
        <v>36</v>
      </c>
      <c r="C39" s="4">
        <v>2</v>
      </c>
      <c r="D39" s="5" t="s">
        <v>18</v>
      </c>
      <c r="E39" s="23" t="s">
        <v>105</v>
      </c>
      <c r="F39" s="23" t="s">
        <v>106</v>
      </c>
      <c r="G39" s="23">
        <v>79</v>
      </c>
      <c r="H39" s="23">
        <v>90</v>
      </c>
      <c r="I39" s="43">
        <v>0.8777777777777778</v>
      </c>
    </row>
    <row r="40" spans="2:9" ht="12.75">
      <c r="B40" s="4" t="s">
        <v>36</v>
      </c>
      <c r="C40" s="4">
        <v>2</v>
      </c>
      <c r="D40" s="5" t="s">
        <v>23</v>
      </c>
      <c r="E40" s="23" t="s">
        <v>107</v>
      </c>
      <c r="F40" s="23" t="s">
        <v>108</v>
      </c>
      <c r="G40" s="23">
        <v>127</v>
      </c>
      <c r="H40" s="23">
        <v>170</v>
      </c>
      <c r="I40" s="43">
        <v>0.7470588235294118</v>
      </c>
    </row>
    <row r="41" spans="2:9" ht="12.75">
      <c r="B41" s="4" t="s">
        <v>36</v>
      </c>
      <c r="C41" s="4">
        <v>2</v>
      </c>
      <c r="D41" s="5" t="s">
        <v>25</v>
      </c>
      <c r="E41" s="23" t="s">
        <v>109</v>
      </c>
      <c r="F41" s="23" t="s">
        <v>110</v>
      </c>
      <c r="G41" s="23">
        <v>56</v>
      </c>
      <c r="H41" s="23">
        <v>62</v>
      </c>
      <c r="I41" s="43">
        <v>0.9032258064516129</v>
      </c>
    </row>
    <row r="42" spans="2:9" ht="12.75">
      <c r="B42" s="4" t="s">
        <v>36</v>
      </c>
      <c r="C42" s="4">
        <v>2</v>
      </c>
      <c r="D42" s="5" t="s">
        <v>16</v>
      </c>
      <c r="E42" s="23" t="s">
        <v>111</v>
      </c>
      <c r="F42" s="23" t="s">
        <v>112</v>
      </c>
      <c r="G42" s="23">
        <v>125</v>
      </c>
      <c r="H42" s="23">
        <v>177</v>
      </c>
      <c r="I42" s="43">
        <v>0.7062146892655368</v>
      </c>
    </row>
    <row r="43" spans="2:9" ht="12.75">
      <c r="B43" s="4" t="s">
        <v>36</v>
      </c>
      <c r="C43" s="4">
        <v>2</v>
      </c>
      <c r="D43" s="5" t="s">
        <v>16</v>
      </c>
      <c r="E43" s="23" t="s">
        <v>113</v>
      </c>
      <c r="F43" s="23" t="s">
        <v>114</v>
      </c>
      <c r="G43" s="23">
        <v>110</v>
      </c>
      <c r="H43" s="23">
        <v>157</v>
      </c>
      <c r="I43" s="43">
        <v>0.7006369426751592</v>
      </c>
    </row>
    <row r="44" spans="2:9" ht="12.75">
      <c r="B44" s="20" t="s">
        <v>36</v>
      </c>
      <c r="C44" s="20">
        <v>2</v>
      </c>
      <c r="D44" s="21" t="s">
        <v>25</v>
      </c>
      <c r="E44" s="23" t="s">
        <v>115</v>
      </c>
      <c r="F44" s="23" t="s">
        <v>116</v>
      </c>
      <c r="G44" s="23">
        <v>35</v>
      </c>
      <c r="H44" s="23">
        <v>36</v>
      </c>
      <c r="I44" s="43">
        <v>0.9722222222222222</v>
      </c>
    </row>
    <row r="45" spans="2:9" ht="12.75">
      <c r="B45" s="4" t="s">
        <v>36</v>
      </c>
      <c r="C45" s="4">
        <v>2</v>
      </c>
      <c r="D45" s="5" t="s">
        <v>31</v>
      </c>
      <c r="E45" s="23" t="s">
        <v>117</v>
      </c>
      <c r="F45" s="23" t="s">
        <v>118</v>
      </c>
      <c r="G45" s="23">
        <v>153</v>
      </c>
      <c r="H45" s="23">
        <v>254</v>
      </c>
      <c r="I45" s="43">
        <v>0.6023622047244095</v>
      </c>
    </row>
    <row r="46" spans="2:9" ht="12.75">
      <c r="B46" s="4" t="s">
        <v>36</v>
      </c>
      <c r="C46" s="4">
        <v>2</v>
      </c>
      <c r="D46" s="5" t="s">
        <v>14</v>
      </c>
      <c r="E46" s="23" t="s">
        <v>119</v>
      </c>
      <c r="F46" s="23" t="s">
        <v>120</v>
      </c>
      <c r="G46" s="23">
        <v>157</v>
      </c>
      <c r="H46" s="23">
        <v>183</v>
      </c>
      <c r="I46" s="43">
        <v>0.8579234972677595</v>
      </c>
    </row>
    <row r="47" spans="2:9" ht="12.75">
      <c r="B47" s="4" t="s">
        <v>36</v>
      </c>
      <c r="C47" s="4">
        <v>2</v>
      </c>
      <c r="D47" s="5" t="s">
        <v>21</v>
      </c>
      <c r="E47" s="23" t="s">
        <v>121</v>
      </c>
      <c r="F47" s="23" t="s">
        <v>122</v>
      </c>
      <c r="G47" s="23">
        <v>77</v>
      </c>
      <c r="H47" s="23">
        <v>104</v>
      </c>
      <c r="I47" s="43">
        <v>0.7403846153846154</v>
      </c>
    </row>
    <row r="48" spans="2:9" ht="12.75">
      <c r="B48" s="4" t="s">
        <v>36</v>
      </c>
      <c r="C48" s="4">
        <v>2</v>
      </c>
      <c r="D48" s="5" t="s">
        <v>25</v>
      </c>
      <c r="E48" s="23" t="s">
        <v>123</v>
      </c>
      <c r="F48" s="23" t="s">
        <v>124</v>
      </c>
      <c r="G48" s="23">
        <v>112</v>
      </c>
      <c r="H48" s="23">
        <v>123</v>
      </c>
      <c r="I48" s="43">
        <v>0.9105691056910569</v>
      </c>
    </row>
    <row r="49" spans="2:9" ht="12.75">
      <c r="B49" s="4" t="s">
        <v>36</v>
      </c>
      <c r="C49" s="4">
        <v>2</v>
      </c>
      <c r="D49" s="5" t="s">
        <v>16</v>
      </c>
      <c r="E49" s="23" t="s">
        <v>125</v>
      </c>
      <c r="F49" s="23" t="s">
        <v>126</v>
      </c>
      <c r="G49" s="23">
        <v>107</v>
      </c>
      <c r="H49" s="23">
        <v>181</v>
      </c>
      <c r="I49" s="43">
        <v>0.5911602209944752</v>
      </c>
    </row>
    <row r="50" spans="2:9" ht="12.75">
      <c r="B50" s="4" t="s">
        <v>36</v>
      </c>
      <c r="C50" s="4">
        <v>2</v>
      </c>
      <c r="D50" s="5" t="s">
        <v>14</v>
      </c>
      <c r="E50" s="23" t="s">
        <v>127</v>
      </c>
      <c r="F50" s="23" t="s">
        <v>128</v>
      </c>
      <c r="G50" s="23">
        <v>26</v>
      </c>
      <c r="H50" s="23">
        <v>38</v>
      </c>
      <c r="I50" s="43">
        <v>0.6842105263157895</v>
      </c>
    </row>
    <row r="51" spans="2:9" ht="12.75">
      <c r="B51" s="4" t="s">
        <v>36</v>
      </c>
      <c r="C51" s="4">
        <v>2</v>
      </c>
      <c r="D51" s="5" t="s">
        <v>19</v>
      </c>
      <c r="E51" s="23" t="s">
        <v>129</v>
      </c>
      <c r="F51" s="23" t="s">
        <v>130</v>
      </c>
      <c r="G51" s="23">
        <v>55</v>
      </c>
      <c r="H51" s="23">
        <v>76</v>
      </c>
      <c r="I51" s="43">
        <v>0.7236842105263158</v>
      </c>
    </row>
    <row r="52" spans="2:9" ht="12.75">
      <c r="B52" s="4" t="s">
        <v>36</v>
      </c>
      <c r="C52" s="4">
        <v>2</v>
      </c>
      <c r="D52" s="5" t="s">
        <v>19</v>
      </c>
      <c r="E52" s="23" t="s">
        <v>131</v>
      </c>
      <c r="F52" s="23" t="s">
        <v>132</v>
      </c>
      <c r="G52" s="23">
        <v>190</v>
      </c>
      <c r="H52" s="23">
        <v>246</v>
      </c>
      <c r="I52" s="43">
        <v>0.7723577235772358</v>
      </c>
    </row>
    <row r="53" spans="2:9" ht="12.75">
      <c r="B53" s="4" t="s">
        <v>36</v>
      </c>
      <c r="C53" s="4">
        <v>2</v>
      </c>
      <c r="D53" s="5" t="s">
        <v>31</v>
      </c>
      <c r="E53" s="23" t="s">
        <v>133</v>
      </c>
      <c r="F53" s="23" t="s">
        <v>134</v>
      </c>
      <c r="G53" s="23">
        <v>209</v>
      </c>
      <c r="H53" s="23">
        <v>331</v>
      </c>
      <c r="I53" s="43">
        <v>0.6314199395770392</v>
      </c>
    </row>
    <row r="54" spans="2:9" ht="12.75">
      <c r="B54" s="4" t="s">
        <v>36</v>
      </c>
      <c r="C54" s="4">
        <v>2</v>
      </c>
      <c r="D54" s="5" t="s">
        <v>18</v>
      </c>
      <c r="E54" s="23" t="s">
        <v>135</v>
      </c>
      <c r="F54" s="23" t="s">
        <v>136</v>
      </c>
      <c r="G54" s="23">
        <v>77</v>
      </c>
      <c r="H54" s="23">
        <v>96</v>
      </c>
      <c r="I54" s="43">
        <v>0.8020833333333334</v>
      </c>
    </row>
    <row r="55" spans="2:9" ht="12.75">
      <c r="B55" s="4" t="s">
        <v>36</v>
      </c>
      <c r="C55" s="4">
        <v>2</v>
      </c>
      <c r="D55" s="5" t="s">
        <v>31</v>
      </c>
      <c r="E55" s="23" t="s">
        <v>137</v>
      </c>
      <c r="F55" s="23" t="s">
        <v>138</v>
      </c>
      <c r="G55" s="23">
        <v>115</v>
      </c>
      <c r="H55" s="23">
        <v>163</v>
      </c>
      <c r="I55" s="43">
        <v>0.7055214723926381</v>
      </c>
    </row>
    <row r="56" spans="2:9" ht="12.75">
      <c r="B56" s="4" t="s">
        <v>36</v>
      </c>
      <c r="C56" s="4">
        <v>2</v>
      </c>
      <c r="D56" s="5" t="s">
        <v>21</v>
      </c>
      <c r="E56" s="23" t="s">
        <v>139</v>
      </c>
      <c r="F56" s="23" t="s">
        <v>140</v>
      </c>
      <c r="G56" s="23">
        <v>82</v>
      </c>
      <c r="H56" s="23">
        <v>138</v>
      </c>
      <c r="I56" s="43">
        <v>0.5942028985507246</v>
      </c>
    </row>
    <row r="57" spans="2:9" ht="12.75">
      <c r="B57" s="4" t="s">
        <v>36</v>
      </c>
      <c r="C57" s="4">
        <v>2</v>
      </c>
      <c r="D57" s="5" t="s">
        <v>25</v>
      </c>
      <c r="E57" s="23" t="s">
        <v>141</v>
      </c>
      <c r="F57" s="23" t="s">
        <v>142</v>
      </c>
      <c r="G57" s="23">
        <v>85</v>
      </c>
      <c r="H57" s="23">
        <v>106</v>
      </c>
      <c r="I57" s="43">
        <v>0.8018867924528302</v>
      </c>
    </row>
    <row r="58" spans="2:9" ht="12.75">
      <c r="B58" s="4" t="s">
        <v>36</v>
      </c>
      <c r="C58" s="4">
        <v>2</v>
      </c>
      <c r="D58" s="5" t="s">
        <v>16</v>
      </c>
      <c r="E58" s="23" t="s">
        <v>143</v>
      </c>
      <c r="F58" s="23" t="s">
        <v>144</v>
      </c>
      <c r="G58" s="23">
        <v>102</v>
      </c>
      <c r="H58" s="23">
        <v>137</v>
      </c>
      <c r="I58" s="43">
        <v>0.7445255474452555</v>
      </c>
    </row>
    <row r="59" spans="2:9" ht="12.75">
      <c r="B59" s="4" t="s">
        <v>36</v>
      </c>
      <c r="C59" s="4">
        <v>2</v>
      </c>
      <c r="D59" s="5" t="s">
        <v>18</v>
      </c>
      <c r="E59" s="23" t="s">
        <v>145</v>
      </c>
      <c r="F59" s="23" t="s">
        <v>146</v>
      </c>
      <c r="G59" s="23">
        <v>53</v>
      </c>
      <c r="H59" s="23">
        <v>105</v>
      </c>
      <c r="I59" s="43">
        <v>0.5047619047619047</v>
      </c>
    </row>
    <row r="60" spans="2:9" ht="12.75">
      <c r="B60" s="4" t="s">
        <v>36</v>
      </c>
      <c r="C60" s="4">
        <v>2</v>
      </c>
      <c r="D60" s="5" t="s">
        <v>27</v>
      </c>
      <c r="E60" s="23" t="s">
        <v>147</v>
      </c>
      <c r="F60" s="23" t="s">
        <v>148</v>
      </c>
      <c r="G60" s="23">
        <v>79</v>
      </c>
      <c r="H60" s="23">
        <v>143</v>
      </c>
      <c r="I60" s="43">
        <v>0.5524475524475524</v>
      </c>
    </row>
    <row r="61" spans="2:9" ht="12.75">
      <c r="B61" s="4" t="s">
        <v>36</v>
      </c>
      <c r="C61" s="4">
        <v>2</v>
      </c>
      <c r="D61" s="5" t="s">
        <v>27</v>
      </c>
      <c r="E61" s="23" t="s">
        <v>149</v>
      </c>
      <c r="F61" s="23" t="s">
        <v>150</v>
      </c>
      <c r="G61" s="23">
        <v>236</v>
      </c>
      <c r="H61" s="23">
        <v>295</v>
      </c>
      <c r="I61" s="43">
        <v>0.8</v>
      </c>
    </row>
    <row r="62" spans="2:9" ht="12.75">
      <c r="B62" s="20" t="s">
        <v>36</v>
      </c>
      <c r="C62" s="20">
        <v>2</v>
      </c>
      <c r="D62" s="21" t="s">
        <v>25</v>
      </c>
      <c r="E62" s="23" t="s">
        <v>49</v>
      </c>
      <c r="F62" s="23" t="s">
        <v>151</v>
      </c>
      <c r="G62" s="23">
        <v>73</v>
      </c>
      <c r="H62" s="23">
        <v>82</v>
      </c>
      <c r="I62" s="43">
        <v>0.8902439024390244</v>
      </c>
    </row>
    <row r="63" spans="2:9" ht="12.75">
      <c r="B63" s="4" t="s">
        <v>36</v>
      </c>
      <c r="C63" s="4">
        <v>2</v>
      </c>
      <c r="D63" s="5" t="s">
        <v>14</v>
      </c>
      <c r="E63" s="23" t="s">
        <v>152</v>
      </c>
      <c r="F63" s="23" t="s">
        <v>153</v>
      </c>
      <c r="G63" s="23">
        <v>71</v>
      </c>
      <c r="H63" s="23">
        <v>92</v>
      </c>
      <c r="I63" s="43">
        <v>0.7717391304347826</v>
      </c>
    </row>
    <row r="64" spans="2:9" ht="12.75">
      <c r="B64" s="4" t="s">
        <v>36</v>
      </c>
      <c r="C64" s="4">
        <v>2</v>
      </c>
      <c r="D64" s="5" t="s">
        <v>31</v>
      </c>
      <c r="E64" s="23" t="s">
        <v>154</v>
      </c>
      <c r="F64" s="23" t="s">
        <v>155</v>
      </c>
      <c r="G64" s="23">
        <v>131</v>
      </c>
      <c r="H64" s="23">
        <v>192</v>
      </c>
      <c r="I64" s="43">
        <v>0.6822916666666666</v>
      </c>
    </row>
    <row r="65" spans="2:9" ht="12.75">
      <c r="B65" s="4" t="s">
        <v>36</v>
      </c>
      <c r="C65" s="4">
        <v>2</v>
      </c>
      <c r="D65" s="5" t="s">
        <v>23</v>
      </c>
      <c r="E65" s="23" t="s">
        <v>156</v>
      </c>
      <c r="F65" s="23" t="s">
        <v>157</v>
      </c>
      <c r="G65" s="23">
        <v>32</v>
      </c>
      <c r="H65" s="23">
        <v>66</v>
      </c>
      <c r="I65" s="43">
        <v>0.48484848484848486</v>
      </c>
    </row>
    <row r="66" spans="2:9" ht="12.75">
      <c r="B66" s="4" t="s">
        <v>36</v>
      </c>
      <c r="C66" s="4">
        <v>2</v>
      </c>
      <c r="D66" s="5" t="s">
        <v>25</v>
      </c>
      <c r="E66" s="23" t="s">
        <v>158</v>
      </c>
      <c r="F66" s="23" t="s">
        <v>159</v>
      </c>
      <c r="G66" s="23">
        <v>78</v>
      </c>
      <c r="H66" s="23">
        <v>94</v>
      </c>
      <c r="I66" s="43">
        <v>0.8297872340425532</v>
      </c>
    </row>
    <row r="67" spans="2:9" ht="12.75">
      <c r="B67" s="4" t="s">
        <v>36</v>
      </c>
      <c r="C67" s="4">
        <v>2</v>
      </c>
      <c r="D67" s="5" t="s">
        <v>16</v>
      </c>
      <c r="E67" s="23" t="s">
        <v>160</v>
      </c>
      <c r="F67" s="23" t="s">
        <v>161</v>
      </c>
      <c r="G67" s="23">
        <v>69</v>
      </c>
      <c r="H67" s="23">
        <v>92</v>
      </c>
      <c r="I67" s="43">
        <v>0.75</v>
      </c>
    </row>
    <row r="68" spans="2:9" ht="12.75">
      <c r="B68" s="4" t="s">
        <v>36</v>
      </c>
      <c r="C68" s="4">
        <v>2</v>
      </c>
      <c r="D68" s="5" t="s">
        <v>25</v>
      </c>
      <c r="E68" s="23" t="s">
        <v>162</v>
      </c>
      <c r="F68" s="23" t="s">
        <v>163</v>
      </c>
      <c r="G68" s="23">
        <v>54</v>
      </c>
      <c r="H68" s="23">
        <v>56</v>
      </c>
      <c r="I68" s="43">
        <v>0.9642857142857143</v>
      </c>
    </row>
    <row r="69" spans="2:9" ht="12.75">
      <c r="B69" s="4" t="s">
        <v>36</v>
      </c>
      <c r="C69" s="4">
        <v>2</v>
      </c>
      <c r="D69" s="5" t="s">
        <v>29</v>
      </c>
      <c r="E69" s="23" t="s">
        <v>164</v>
      </c>
      <c r="F69" s="23" t="s">
        <v>165</v>
      </c>
      <c r="G69" s="23">
        <v>258</v>
      </c>
      <c r="H69" s="23">
        <v>436</v>
      </c>
      <c r="I69" s="43">
        <v>0.591743119266055</v>
      </c>
    </row>
    <row r="70" spans="2:9" ht="12.75">
      <c r="B70" s="4" t="s">
        <v>36</v>
      </c>
      <c r="C70" s="4">
        <v>2</v>
      </c>
      <c r="D70" s="5" t="s">
        <v>25</v>
      </c>
      <c r="E70" s="23" t="s">
        <v>50</v>
      </c>
      <c r="F70" s="23" t="s">
        <v>166</v>
      </c>
      <c r="G70" s="23">
        <v>0</v>
      </c>
      <c r="H70" s="23">
        <v>0</v>
      </c>
      <c r="I70" s="56" t="s">
        <v>356</v>
      </c>
    </row>
    <row r="71" spans="2:9" ht="12.75">
      <c r="B71" s="4" t="s">
        <v>36</v>
      </c>
      <c r="C71" s="4">
        <v>2</v>
      </c>
      <c r="D71" s="5" t="s">
        <v>25</v>
      </c>
      <c r="E71" s="23" t="s">
        <v>167</v>
      </c>
      <c r="F71" s="23" t="s">
        <v>168</v>
      </c>
      <c r="G71" s="23">
        <v>36</v>
      </c>
      <c r="H71" s="23">
        <v>38</v>
      </c>
      <c r="I71" s="43">
        <v>0.9473684210526315</v>
      </c>
    </row>
    <row r="72" spans="2:9" ht="12.75">
      <c r="B72" s="4" t="s">
        <v>36</v>
      </c>
      <c r="C72" s="4">
        <v>2</v>
      </c>
      <c r="D72" s="5" t="s">
        <v>14</v>
      </c>
      <c r="E72" s="23" t="s">
        <v>169</v>
      </c>
      <c r="F72" s="23" t="s">
        <v>170</v>
      </c>
      <c r="G72" s="23">
        <v>41</v>
      </c>
      <c r="H72" s="23">
        <v>42</v>
      </c>
      <c r="I72" s="43">
        <v>0.9761904761904762</v>
      </c>
    </row>
    <row r="73" spans="2:9" ht="12.75">
      <c r="B73" s="4" t="s">
        <v>36</v>
      </c>
      <c r="C73" s="4">
        <v>2</v>
      </c>
      <c r="D73" s="5" t="s">
        <v>27</v>
      </c>
      <c r="E73" s="23" t="s">
        <v>171</v>
      </c>
      <c r="F73" s="23" t="s">
        <v>172</v>
      </c>
      <c r="G73" s="23">
        <v>32</v>
      </c>
      <c r="H73" s="23">
        <v>81</v>
      </c>
      <c r="I73" s="43">
        <v>0.3950617283950617</v>
      </c>
    </row>
    <row r="74" spans="2:9" ht="12.75">
      <c r="B74" s="4" t="s">
        <v>36</v>
      </c>
      <c r="C74" s="4">
        <v>2</v>
      </c>
      <c r="D74" s="5" t="s">
        <v>25</v>
      </c>
      <c r="E74" s="23" t="s">
        <v>173</v>
      </c>
      <c r="F74" s="23" t="s">
        <v>174</v>
      </c>
      <c r="G74" s="23">
        <v>56</v>
      </c>
      <c r="H74" s="23">
        <v>70</v>
      </c>
      <c r="I74" s="43">
        <v>0.8</v>
      </c>
    </row>
    <row r="75" spans="2:9" ht="12.75">
      <c r="B75" s="4" t="s">
        <v>36</v>
      </c>
      <c r="C75" s="4">
        <v>2</v>
      </c>
      <c r="D75" s="5" t="s">
        <v>21</v>
      </c>
      <c r="E75" s="23" t="s">
        <v>175</v>
      </c>
      <c r="F75" s="23" t="s">
        <v>176</v>
      </c>
      <c r="G75" s="23">
        <v>39</v>
      </c>
      <c r="H75" s="23">
        <v>64</v>
      </c>
      <c r="I75" s="43">
        <v>0.609375</v>
      </c>
    </row>
    <row r="76" spans="2:9" ht="12.75">
      <c r="B76" s="4" t="s">
        <v>36</v>
      </c>
      <c r="C76" s="4">
        <v>2</v>
      </c>
      <c r="D76" s="5" t="s">
        <v>21</v>
      </c>
      <c r="E76" s="23" t="s">
        <v>51</v>
      </c>
      <c r="F76" s="23" t="s">
        <v>177</v>
      </c>
      <c r="G76" s="23">
        <v>34</v>
      </c>
      <c r="H76" s="23">
        <v>67</v>
      </c>
      <c r="I76" s="43">
        <v>0.5074626865671642</v>
      </c>
    </row>
    <row r="77" spans="2:9" ht="12.75">
      <c r="B77" s="4" t="s">
        <v>36</v>
      </c>
      <c r="C77" s="4">
        <v>2</v>
      </c>
      <c r="D77" s="5" t="s">
        <v>23</v>
      </c>
      <c r="E77" s="23" t="s">
        <v>178</v>
      </c>
      <c r="F77" s="23" t="s">
        <v>179</v>
      </c>
      <c r="G77" s="23">
        <v>172</v>
      </c>
      <c r="H77" s="23">
        <v>240</v>
      </c>
      <c r="I77" s="43">
        <v>0.7166666666666667</v>
      </c>
    </row>
    <row r="78" spans="2:9" ht="12.75">
      <c r="B78" s="4" t="s">
        <v>36</v>
      </c>
      <c r="C78" s="4">
        <v>2</v>
      </c>
      <c r="D78" s="5" t="s">
        <v>16</v>
      </c>
      <c r="E78" s="23" t="s">
        <v>180</v>
      </c>
      <c r="F78" s="23" t="s">
        <v>181</v>
      </c>
      <c r="G78" s="23">
        <v>33</v>
      </c>
      <c r="H78" s="23">
        <v>50</v>
      </c>
      <c r="I78" s="43">
        <v>0.66</v>
      </c>
    </row>
    <row r="79" spans="2:9" ht="12.75">
      <c r="B79" s="4" t="s">
        <v>36</v>
      </c>
      <c r="C79" s="4">
        <v>2</v>
      </c>
      <c r="D79" s="5" t="s">
        <v>25</v>
      </c>
      <c r="E79" s="23" t="s">
        <v>182</v>
      </c>
      <c r="F79" s="23" t="s">
        <v>183</v>
      </c>
      <c r="G79" s="23">
        <v>77</v>
      </c>
      <c r="H79" s="23">
        <v>80</v>
      </c>
      <c r="I79" s="43">
        <v>0.9625</v>
      </c>
    </row>
    <row r="80" spans="2:9" ht="12.75">
      <c r="B80" s="20" t="s">
        <v>36</v>
      </c>
      <c r="C80" s="20">
        <v>2</v>
      </c>
      <c r="D80" s="21" t="s">
        <v>25</v>
      </c>
      <c r="E80" s="23" t="s">
        <v>184</v>
      </c>
      <c r="F80" s="23" t="s">
        <v>185</v>
      </c>
      <c r="G80" s="23">
        <v>86</v>
      </c>
      <c r="H80" s="23">
        <v>95</v>
      </c>
      <c r="I80" s="43">
        <v>0.9052631578947369</v>
      </c>
    </row>
    <row r="81" spans="2:9" ht="12.75">
      <c r="B81" s="4" t="s">
        <v>36</v>
      </c>
      <c r="C81" s="4">
        <v>2</v>
      </c>
      <c r="D81" s="5" t="s">
        <v>18</v>
      </c>
      <c r="E81" s="23" t="s">
        <v>186</v>
      </c>
      <c r="F81" s="23" t="s">
        <v>187</v>
      </c>
      <c r="G81" s="23">
        <v>59</v>
      </c>
      <c r="H81" s="23">
        <v>98</v>
      </c>
      <c r="I81" s="43">
        <v>0.6020408163265306</v>
      </c>
    </row>
    <row r="82" spans="2:9" ht="12.75">
      <c r="B82" s="4" t="s">
        <v>36</v>
      </c>
      <c r="C82" s="4">
        <v>2</v>
      </c>
      <c r="D82" s="5" t="s">
        <v>29</v>
      </c>
      <c r="E82" s="23" t="s">
        <v>34</v>
      </c>
      <c r="F82" s="23" t="s">
        <v>188</v>
      </c>
      <c r="G82" s="23">
        <v>19</v>
      </c>
      <c r="H82" s="23">
        <v>44</v>
      </c>
      <c r="I82" s="43">
        <v>0.4318181818181818</v>
      </c>
    </row>
    <row r="83" spans="2:9" ht="12.75">
      <c r="B83" s="4" t="s">
        <v>36</v>
      </c>
      <c r="C83" s="4">
        <v>2</v>
      </c>
      <c r="D83" s="5" t="s">
        <v>25</v>
      </c>
      <c r="E83" s="23" t="s">
        <v>52</v>
      </c>
      <c r="F83" s="23" t="s">
        <v>189</v>
      </c>
      <c r="G83" s="23">
        <v>53</v>
      </c>
      <c r="H83" s="23">
        <v>53</v>
      </c>
      <c r="I83" s="43">
        <v>1</v>
      </c>
    </row>
    <row r="84" spans="2:9" ht="12.75">
      <c r="B84" s="4" t="s">
        <v>36</v>
      </c>
      <c r="C84" s="4">
        <v>2</v>
      </c>
      <c r="D84" s="5" t="s">
        <v>25</v>
      </c>
      <c r="E84" s="23" t="s">
        <v>190</v>
      </c>
      <c r="F84" s="23" t="s">
        <v>191</v>
      </c>
      <c r="G84" s="23">
        <v>64</v>
      </c>
      <c r="H84" s="23">
        <v>67</v>
      </c>
      <c r="I84" s="43">
        <v>0.9552238805970149</v>
      </c>
    </row>
    <row r="85" spans="2:9" ht="12.75">
      <c r="B85" s="4" t="s">
        <v>36</v>
      </c>
      <c r="C85" s="4">
        <v>2</v>
      </c>
      <c r="D85" s="5" t="s">
        <v>25</v>
      </c>
      <c r="E85" s="23" t="s">
        <v>192</v>
      </c>
      <c r="F85" s="23" t="s">
        <v>193</v>
      </c>
      <c r="G85" s="23">
        <v>31</v>
      </c>
      <c r="H85" s="23">
        <v>36</v>
      </c>
      <c r="I85" s="43">
        <v>0.8611111111111112</v>
      </c>
    </row>
    <row r="86" spans="2:9" ht="12.75">
      <c r="B86" s="4" t="s">
        <v>36</v>
      </c>
      <c r="C86" s="4">
        <v>2</v>
      </c>
      <c r="D86" s="5" t="s">
        <v>18</v>
      </c>
      <c r="E86" s="23" t="s">
        <v>194</v>
      </c>
      <c r="F86" s="23" t="s">
        <v>195</v>
      </c>
      <c r="G86" s="23">
        <v>117</v>
      </c>
      <c r="H86" s="23">
        <v>147</v>
      </c>
      <c r="I86" s="43">
        <v>0.7959183673469388</v>
      </c>
    </row>
    <row r="87" spans="2:9" ht="12.75">
      <c r="B87" s="4" t="s">
        <v>36</v>
      </c>
      <c r="C87" s="4">
        <v>2</v>
      </c>
      <c r="D87" s="5" t="s">
        <v>16</v>
      </c>
      <c r="E87" s="23" t="s">
        <v>196</v>
      </c>
      <c r="F87" s="23" t="s">
        <v>197</v>
      </c>
      <c r="G87" s="23">
        <v>32</v>
      </c>
      <c r="H87" s="23">
        <v>46</v>
      </c>
      <c r="I87" s="43">
        <v>0.6956521739130435</v>
      </c>
    </row>
    <row r="88" spans="2:9" ht="12.75">
      <c r="B88" s="4" t="s">
        <v>36</v>
      </c>
      <c r="C88" s="4">
        <v>2</v>
      </c>
      <c r="D88" s="5" t="s">
        <v>25</v>
      </c>
      <c r="E88" s="23" t="s">
        <v>198</v>
      </c>
      <c r="F88" s="23" t="s">
        <v>199</v>
      </c>
      <c r="G88" s="23">
        <v>52</v>
      </c>
      <c r="H88" s="23">
        <v>55</v>
      </c>
      <c r="I88" s="43">
        <v>0.9454545454545454</v>
      </c>
    </row>
    <row r="89" spans="2:9" ht="12.75">
      <c r="B89" s="4" t="s">
        <v>36</v>
      </c>
      <c r="C89" s="4">
        <v>2</v>
      </c>
      <c r="D89" s="5" t="s">
        <v>18</v>
      </c>
      <c r="E89" s="23" t="s">
        <v>53</v>
      </c>
      <c r="F89" s="23" t="s">
        <v>200</v>
      </c>
      <c r="G89" s="23">
        <v>119</v>
      </c>
      <c r="H89" s="23">
        <v>216</v>
      </c>
      <c r="I89" s="43">
        <v>0.5509259259259259</v>
      </c>
    </row>
    <row r="90" spans="2:9" ht="12.75">
      <c r="B90" s="4" t="s">
        <v>36</v>
      </c>
      <c r="C90" s="4">
        <v>2</v>
      </c>
      <c r="D90" s="5" t="s">
        <v>19</v>
      </c>
      <c r="E90" s="23" t="s">
        <v>201</v>
      </c>
      <c r="F90" s="23" t="s">
        <v>202</v>
      </c>
      <c r="G90" s="23">
        <v>61</v>
      </c>
      <c r="H90" s="23">
        <v>83</v>
      </c>
      <c r="I90" s="43">
        <v>0.7349397590361446</v>
      </c>
    </row>
    <row r="91" spans="2:9" ht="12.75">
      <c r="B91" s="4" t="s">
        <v>36</v>
      </c>
      <c r="C91" s="4">
        <v>2</v>
      </c>
      <c r="D91" s="5" t="s">
        <v>19</v>
      </c>
      <c r="E91" s="23" t="s">
        <v>203</v>
      </c>
      <c r="F91" s="23" t="s">
        <v>204</v>
      </c>
      <c r="G91" s="23">
        <v>133</v>
      </c>
      <c r="H91" s="23">
        <v>189</v>
      </c>
      <c r="I91" s="43">
        <v>0.7037037037037037</v>
      </c>
    </row>
    <row r="92" spans="2:9" ht="12.75">
      <c r="B92" s="4" t="s">
        <v>36</v>
      </c>
      <c r="C92" s="4">
        <v>2</v>
      </c>
      <c r="D92" s="5" t="s">
        <v>25</v>
      </c>
      <c r="E92" s="23" t="s">
        <v>205</v>
      </c>
      <c r="F92" s="23" t="s">
        <v>206</v>
      </c>
      <c r="G92" s="23">
        <v>116</v>
      </c>
      <c r="H92" s="23">
        <v>130</v>
      </c>
      <c r="I92" s="43">
        <v>0.8923076923076924</v>
      </c>
    </row>
    <row r="93" spans="2:9" ht="12.75">
      <c r="B93" s="4" t="s">
        <v>36</v>
      </c>
      <c r="C93" s="4">
        <v>2</v>
      </c>
      <c r="D93" s="5" t="s">
        <v>19</v>
      </c>
      <c r="E93" s="23" t="s">
        <v>207</v>
      </c>
      <c r="F93" s="23" t="s">
        <v>208</v>
      </c>
      <c r="G93" s="23">
        <v>115</v>
      </c>
      <c r="H93" s="23">
        <v>262</v>
      </c>
      <c r="I93" s="43">
        <v>0.4389312977099237</v>
      </c>
    </row>
    <row r="94" spans="2:9" ht="12.75">
      <c r="B94" s="4" t="s">
        <v>36</v>
      </c>
      <c r="C94" s="4">
        <v>2</v>
      </c>
      <c r="D94" s="5" t="s">
        <v>16</v>
      </c>
      <c r="E94" s="23" t="s">
        <v>209</v>
      </c>
      <c r="F94" s="23" t="s">
        <v>210</v>
      </c>
      <c r="G94" s="23">
        <v>103</v>
      </c>
      <c r="H94" s="23">
        <v>130</v>
      </c>
      <c r="I94" s="43">
        <v>0.7923076923076923</v>
      </c>
    </row>
    <row r="95" spans="2:9" ht="12.75">
      <c r="B95" s="4" t="s">
        <v>36</v>
      </c>
      <c r="C95" s="4">
        <v>2</v>
      </c>
      <c r="D95" s="5" t="s">
        <v>23</v>
      </c>
      <c r="E95" s="23" t="s">
        <v>211</v>
      </c>
      <c r="F95" s="23" t="s">
        <v>212</v>
      </c>
      <c r="G95" s="23">
        <v>35</v>
      </c>
      <c r="H95" s="23">
        <v>45</v>
      </c>
      <c r="I95" s="43">
        <v>0.7777777777777778</v>
      </c>
    </row>
    <row r="96" spans="2:9" ht="12.75">
      <c r="B96" s="4" t="s">
        <v>36</v>
      </c>
      <c r="C96" s="4">
        <v>2</v>
      </c>
      <c r="D96" s="5" t="s">
        <v>16</v>
      </c>
      <c r="E96" s="23" t="s">
        <v>213</v>
      </c>
      <c r="F96" s="23" t="s">
        <v>214</v>
      </c>
      <c r="G96" s="23">
        <v>165</v>
      </c>
      <c r="H96" s="23">
        <v>216</v>
      </c>
      <c r="I96" s="43">
        <v>0.7638888888888888</v>
      </c>
    </row>
    <row r="97" spans="2:9" ht="12.75">
      <c r="B97" s="4" t="s">
        <v>36</v>
      </c>
      <c r="C97" s="4">
        <v>2</v>
      </c>
      <c r="D97" s="5" t="s">
        <v>27</v>
      </c>
      <c r="E97" s="23" t="s">
        <v>215</v>
      </c>
      <c r="F97" s="23" t="s">
        <v>216</v>
      </c>
      <c r="G97" s="23">
        <v>57</v>
      </c>
      <c r="H97" s="23">
        <v>81</v>
      </c>
      <c r="I97" s="43">
        <v>0.7037037037037037</v>
      </c>
    </row>
    <row r="98" spans="2:9" ht="12.75">
      <c r="B98" s="20" t="s">
        <v>36</v>
      </c>
      <c r="C98" s="20">
        <v>2</v>
      </c>
      <c r="D98" s="21" t="s">
        <v>23</v>
      </c>
      <c r="E98" s="23" t="s">
        <v>217</v>
      </c>
      <c r="F98" s="23" t="s">
        <v>218</v>
      </c>
      <c r="G98" s="23">
        <v>58</v>
      </c>
      <c r="H98" s="23">
        <v>93</v>
      </c>
      <c r="I98" s="43">
        <v>0.6236559139784946</v>
      </c>
    </row>
    <row r="99" spans="2:9" ht="12.75">
      <c r="B99" s="4" t="s">
        <v>36</v>
      </c>
      <c r="C99" s="4">
        <v>2</v>
      </c>
      <c r="D99" s="5" t="s">
        <v>14</v>
      </c>
      <c r="E99" s="23" t="s">
        <v>54</v>
      </c>
      <c r="F99" s="23" t="s">
        <v>219</v>
      </c>
      <c r="G99" s="23">
        <v>61</v>
      </c>
      <c r="H99" s="23">
        <v>67</v>
      </c>
      <c r="I99" s="43">
        <v>0.9104477611940298</v>
      </c>
    </row>
    <row r="100" spans="2:9" ht="12.75">
      <c r="B100" s="4" t="s">
        <v>36</v>
      </c>
      <c r="C100" s="4">
        <v>2</v>
      </c>
      <c r="D100" s="5" t="s">
        <v>29</v>
      </c>
      <c r="E100" s="23" t="s">
        <v>55</v>
      </c>
      <c r="F100" s="23" t="s">
        <v>220</v>
      </c>
      <c r="G100" s="23">
        <v>25</v>
      </c>
      <c r="H100" s="23">
        <v>51</v>
      </c>
      <c r="I100" s="43">
        <v>0.49019607843137253</v>
      </c>
    </row>
    <row r="101" spans="2:9" ht="12.75">
      <c r="B101" s="4" t="s">
        <v>36</v>
      </c>
      <c r="C101" s="4">
        <v>2</v>
      </c>
      <c r="D101" s="5" t="s">
        <v>14</v>
      </c>
      <c r="E101" s="23" t="s">
        <v>221</v>
      </c>
      <c r="F101" s="23" t="s">
        <v>222</v>
      </c>
      <c r="G101" s="23">
        <v>68</v>
      </c>
      <c r="H101" s="23">
        <v>75</v>
      </c>
      <c r="I101" s="43">
        <v>0.9066666666666666</v>
      </c>
    </row>
    <row r="102" spans="2:9" ht="12.75">
      <c r="B102" s="4" t="s">
        <v>36</v>
      </c>
      <c r="C102" s="4">
        <v>2</v>
      </c>
      <c r="D102" s="5" t="s">
        <v>25</v>
      </c>
      <c r="E102" s="23" t="s">
        <v>223</v>
      </c>
      <c r="F102" s="23" t="s">
        <v>224</v>
      </c>
      <c r="G102" s="23">
        <v>69</v>
      </c>
      <c r="H102" s="23">
        <v>70</v>
      </c>
      <c r="I102" s="43">
        <v>0.9857142857142858</v>
      </c>
    </row>
    <row r="103" spans="2:9" ht="12.75">
      <c r="B103" s="4" t="s">
        <v>36</v>
      </c>
      <c r="C103" s="4">
        <v>2</v>
      </c>
      <c r="D103" s="5" t="s">
        <v>23</v>
      </c>
      <c r="E103" s="23" t="s">
        <v>225</v>
      </c>
      <c r="F103" s="23" t="s">
        <v>226</v>
      </c>
      <c r="G103" s="23">
        <v>196</v>
      </c>
      <c r="H103" s="23">
        <v>292</v>
      </c>
      <c r="I103" s="43">
        <v>0.6712328767123288</v>
      </c>
    </row>
    <row r="104" spans="2:9" ht="12.75">
      <c r="B104" s="4" t="s">
        <v>36</v>
      </c>
      <c r="C104" s="4">
        <v>2</v>
      </c>
      <c r="D104" s="5" t="s">
        <v>23</v>
      </c>
      <c r="E104" s="23" t="s">
        <v>227</v>
      </c>
      <c r="F104" s="23" t="s">
        <v>228</v>
      </c>
      <c r="G104" s="23">
        <v>87</v>
      </c>
      <c r="H104" s="23">
        <v>125</v>
      </c>
      <c r="I104" s="43">
        <v>0.696</v>
      </c>
    </row>
    <row r="105" spans="2:9" ht="12.75">
      <c r="B105" s="4" t="s">
        <v>36</v>
      </c>
      <c r="C105" s="4">
        <v>2</v>
      </c>
      <c r="D105" s="5" t="s">
        <v>18</v>
      </c>
      <c r="E105" s="23" t="s">
        <v>56</v>
      </c>
      <c r="F105" s="23" t="s">
        <v>57</v>
      </c>
      <c r="G105" s="23">
        <v>58</v>
      </c>
      <c r="H105" s="23">
        <v>71</v>
      </c>
      <c r="I105" s="43">
        <v>0.8169014084507042</v>
      </c>
    </row>
    <row r="106" spans="2:9" ht="12.75">
      <c r="B106" s="4" t="s">
        <v>36</v>
      </c>
      <c r="C106" s="4">
        <v>2</v>
      </c>
      <c r="D106" s="5" t="s">
        <v>16</v>
      </c>
      <c r="E106" s="23" t="s">
        <v>229</v>
      </c>
      <c r="F106" s="23" t="s">
        <v>230</v>
      </c>
      <c r="G106" s="23">
        <v>132</v>
      </c>
      <c r="H106" s="23">
        <v>184</v>
      </c>
      <c r="I106" s="43">
        <v>0.717391304347826</v>
      </c>
    </row>
    <row r="107" spans="2:9" ht="12.75">
      <c r="B107" s="4" t="s">
        <v>36</v>
      </c>
      <c r="C107" s="4">
        <v>2</v>
      </c>
      <c r="D107" s="5" t="s">
        <v>18</v>
      </c>
      <c r="E107" s="23" t="s">
        <v>231</v>
      </c>
      <c r="F107" s="23" t="s">
        <v>232</v>
      </c>
      <c r="G107" s="23">
        <v>40</v>
      </c>
      <c r="H107" s="23">
        <v>50</v>
      </c>
      <c r="I107" s="43">
        <v>0.8</v>
      </c>
    </row>
    <row r="108" spans="2:9" ht="12.75">
      <c r="B108" s="4" t="s">
        <v>36</v>
      </c>
      <c r="C108" s="4">
        <v>2</v>
      </c>
      <c r="D108" s="5" t="s">
        <v>31</v>
      </c>
      <c r="E108" s="23" t="s">
        <v>233</v>
      </c>
      <c r="F108" s="23" t="s">
        <v>234</v>
      </c>
      <c r="G108" s="23">
        <v>57</v>
      </c>
      <c r="H108" s="23">
        <v>90</v>
      </c>
      <c r="I108" s="43">
        <v>0.6333333333333333</v>
      </c>
    </row>
    <row r="109" spans="2:9" ht="12.75">
      <c r="B109" s="4" t="s">
        <v>36</v>
      </c>
      <c r="C109" s="4">
        <v>2</v>
      </c>
      <c r="D109" s="5" t="s">
        <v>21</v>
      </c>
      <c r="E109" s="23" t="s">
        <v>235</v>
      </c>
      <c r="F109" s="23" t="s">
        <v>236</v>
      </c>
      <c r="G109" s="23">
        <v>68</v>
      </c>
      <c r="H109" s="23">
        <v>73</v>
      </c>
      <c r="I109" s="43">
        <v>0.9315068493150684</v>
      </c>
    </row>
    <row r="110" spans="2:9" ht="12.75">
      <c r="B110" s="4" t="s">
        <v>36</v>
      </c>
      <c r="C110" s="4">
        <v>2</v>
      </c>
      <c r="D110" s="5" t="s">
        <v>14</v>
      </c>
      <c r="E110" s="23" t="s">
        <v>237</v>
      </c>
      <c r="F110" s="23" t="s">
        <v>238</v>
      </c>
      <c r="G110" s="23">
        <v>82</v>
      </c>
      <c r="H110" s="23">
        <v>83</v>
      </c>
      <c r="I110" s="43">
        <v>0.9879518072289156</v>
      </c>
    </row>
    <row r="111" spans="2:9" ht="12.75">
      <c r="B111" s="4" t="s">
        <v>36</v>
      </c>
      <c r="C111" s="4">
        <v>2</v>
      </c>
      <c r="D111" s="5" t="s">
        <v>14</v>
      </c>
      <c r="E111" s="23" t="s">
        <v>239</v>
      </c>
      <c r="F111" s="23" t="s">
        <v>240</v>
      </c>
      <c r="G111" s="23">
        <v>82</v>
      </c>
      <c r="H111" s="23">
        <v>96</v>
      </c>
      <c r="I111" s="43">
        <v>0.8541666666666666</v>
      </c>
    </row>
    <row r="112" spans="2:9" ht="12.75">
      <c r="B112" s="4" t="s">
        <v>36</v>
      </c>
      <c r="C112" s="4">
        <v>2</v>
      </c>
      <c r="D112" s="5" t="s">
        <v>18</v>
      </c>
      <c r="E112" s="23" t="s">
        <v>58</v>
      </c>
      <c r="F112" s="23" t="s">
        <v>241</v>
      </c>
      <c r="G112" s="23">
        <v>229</v>
      </c>
      <c r="H112" s="23">
        <v>331</v>
      </c>
      <c r="I112" s="43">
        <v>0.6918429003021148</v>
      </c>
    </row>
    <row r="113" spans="2:9" ht="12.75">
      <c r="B113" s="4" t="s">
        <v>36</v>
      </c>
      <c r="C113" s="4">
        <v>2</v>
      </c>
      <c r="D113" s="5" t="s">
        <v>19</v>
      </c>
      <c r="E113" s="23" t="s">
        <v>242</v>
      </c>
      <c r="F113" s="23" t="s">
        <v>243</v>
      </c>
      <c r="G113" s="23">
        <v>129</v>
      </c>
      <c r="H113" s="23">
        <v>193</v>
      </c>
      <c r="I113" s="43">
        <v>0.6683937823834197</v>
      </c>
    </row>
    <row r="114" spans="2:9" ht="12.75">
      <c r="B114" s="4" t="s">
        <v>36</v>
      </c>
      <c r="C114" s="4">
        <v>2</v>
      </c>
      <c r="D114" s="5" t="s">
        <v>14</v>
      </c>
      <c r="E114" s="23" t="s">
        <v>244</v>
      </c>
      <c r="F114" s="23" t="s">
        <v>245</v>
      </c>
      <c r="G114" s="23">
        <v>131</v>
      </c>
      <c r="H114" s="23">
        <v>152</v>
      </c>
      <c r="I114" s="43">
        <v>0.8618421052631579</v>
      </c>
    </row>
    <row r="115" spans="2:9" ht="12.75">
      <c r="B115" s="4" t="s">
        <v>36</v>
      </c>
      <c r="C115" s="4">
        <v>2</v>
      </c>
      <c r="D115" s="5" t="s">
        <v>19</v>
      </c>
      <c r="E115" s="23" t="s">
        <v>246</v>
      </c>
      <c r="F115" s="23" t="s">
        <v>247</v>
      </c>
      <c r="G115" s="23">
        <v>62</v>
      </c>
      <c r="H115" s="23">
        <v>74</v>
      </c>
      <c r="I115" s="43">
        <v>0.8378378378378378</v>
      </c>
    </row>
    <row r="116" spans="2:9" ht="12.75">
      <c r="B116" s="20" t="s">
        <v>36</v>
      </c>
      <c r="C116" s="20">
        <v>2</v>
      </c>
      <c r="D116" s="21" t="s">
        <v>19</v>
      </c>
      <c r="E116" s="23" t="s">
        <v>59</v>
      </c>
      <c r="F116" s="23" t="s">
        <v>248</v>
      </c>
      <c r="G116" s="23">
        <v>192</v>
      </c>
      <c r="H116" s="23">
        <v>267</v>
      </c>
      <c r="I116" s="43">
        <v>0.7191011235955056</v>
      </c>
    </row>
    <row r="117" spans="2:9" ht="12.75">
      <c r="B117" s="4" t="s">
        <v>36</v>
      </c>
      <c r="C117" s="4">
        <v>2</v>
      </c>
      <c r="D117" s="5" t="s">
        <v>16</v>
      </c>
      <c r="E117" s="23" t="s">
        <v>249</v>
      </c>
      <c r="F117" s="23" t="s">
        <v>250</v>
      </c>
      <c r="G117" s="23">
        <v>39</v>
      </c>
      <c r="H117" s="23">
        <v>63</v>
      </c>
      <c r="I117" s="43">
        <v>0.6190476190476191</v>
      </c>
    </row>
    <row r="118" spans="2:9" ht="12.75">
      <c r="B118" s="4" t="s">
        <v>36</v>
      </c>
      <c r="C118" s="4">
        <v>2</v>
      </c>
      <c r="D118" s="5" t="s">
        <v>29</v>
      </c>
      <c r="E118" s="23" t="s">
        <v>251</v>
      </c>
      <c r="F118" s="23" t="s">
        <v>252</v>
      </c>
      <c r="G118" s="23">
        <v>134</v>
      </c>
      <c r="H118" s="23">
        <v>165</v>
      </c>
      <c r="I118" s="43">
        <v>0.8121212121212121</v>
      </c>
    </row>
    <row r="119" spans="2:9" ht="12.75">
      <c r="B119" s="4" t="s">
        <v>36</v>
      </c>
      <c r="C119" s="4">
        <v>2</v>
      </c>
      <c r="D119" s="5" t="s">
        <v>23</v>
      </c>
      <c r="E119" s="23" t="s">
        <v>253</v>
      </c>
      <c r="F119" s="23" t="s">
        <v>254</v>
      </c>
      <c r="G119" s="23">
        <v>38</v>
      </c>
      <c r="H119" s="23">
        <v>48</v>
      </c>
      <c r="I119" s="43">
        <v>0.7916666666666666</v>
      </c>
    </row>
    <row r="120" spans="2:9" ht="12.75">
      <c r="B120" s="4" t="s">
        <v>36</v>
      </c>
      <c r="C120" s="4">
        <v>2</v>
      </c>
      <c r="D120" s="5" t="s">
        <v>31</v>
      </c>
      <c r="E120" s="23" t="s">
        <v>42</v>
      </c>
      <c r="F120" s="23" t="s">
        <v>255</v>
      </c>
      <c r="G120" s="23">
        <v>0</v>
      </c>
      <c r="H120" s="23">
        <v>0</v>
      </c>
      <c r="I120" s="56" t="s">
        <v>356</v>
      </c>
    </row>
    <row r="121" spans="2:9" ht="12.75">
      <c r="B121" s="4" t="s">
        <v>36</v>
      </c>
      <c r="C121" s="4">
        <v>2</v>
      </c>
      <c r="D121" s="5" t="s">
        <v>29</v>
      </c>
      <c r="E121" s="23" t="s">
        <v>256</v>
      </c>
      <c r="F121" s="23" t="s">
        <v>257</v>
      </c>
      <c r="G121" s="23">
        <v>40</v>
      </c>
      <c r="H121" s="23">
        <v>91</v>
      </c>
      <c r="I121" s="43">
        <v>0.43956043956043955</v>
      </c>
    </row>
    <row r="122" spans="2:9" ht="12.75">
      <c r="B122" s="4" t="s">
        <v>36</v>
      </c>
      <c r="C122" s="4">
        <v>2</v>
      </c>
      <c r="D122" s="5" t="s">
        <v>25</v>
      </c>
      <c r="E122" s="23" t="s">
        <v>258</v>
      </c>
      <c r="F122" s="23" t="s">
        <v>259</v>
      </c>
      <c r="G122" s="23">
        <v>47</v>
      </c>
      <c r="H122" s="23">
        <v>52</v>
      </c>
      <c r="I122" s="43">
        <v>0.9038461538461539</v>
      </c>
    </row>
    <row r="123" spans="2:9" ht="12.75">
      <c r="B123" s="4" t="s">
        <v>36</v>
      </c>
      <c r="C123" s="4">
        <v>2</v>
      </c>
      <c r="D123" s="5" t="s">
        <v>14</v>
      </c>
      <c r="E123" s="23" t="s">
        <v>43</v>
      </c>
      <c r="F123" s="23" t="s">
        <v>260</v>
      </c>
      <c r="G123" s="23">
        <v>35</v>
      </c>
      <c r="H123" s="23">
        <v>43</v>
      </c>
      <c r="I123" s="43">
        <v>0.813953488372093</v>
      </c>
    </row>
    <row r="124" spans="2:9" ht="12.75">
      <c r="B124" s="4" t="s">
        <v>36</v>
      </c>
      <c r="C124" s="4">
        <v>2</v>
      </c>
      <c r="D124" s="5" t="s">
        <v>25</v>
      </c>
      <c r="E124" s="23" t="s">
        <v>261</v>
      </c>
      <c r="F124" s="23" t="s">
        <v>262</v>
      </c>
      <c r="G124" s="23">
        <v>31</v>
      </c>
      <c r="H124" s="23">
        <v>33</v>
      </c>
      <c r="I124" s="43">
        <v>0.9393939393939394</v>
      </c>
    </row>
    <row r="125" spans="2:9" ht="12.75">
      <c r="B125" s="4" t="s">
        <v>36</v>
      </c>
      <c r="C125" s="4">
        <v>2</v>
      </c>
      <c r="D125" s="5" t="s">
        <v>18</v>
      </c>
      <c r="E125" s="23" t="s">
        <v>263</v>
      </c>
      <c r="F125" s="23" t="s">
        <v>264</v>
      </c>
      <c r="G125" s="23">
        <v>56</v>
      </c>
      <c r="H125" s="23">
        <v>69</v>
      </c>
      <c r="I125" s="43">
        <v>0.8115942028985508</v>
      </c>
    </row>
    <row r="126" spans="2:9" ht="12.75">
      <c r="B126" s="4" t="s">
        <v>36</v>
      </c>
      <c r="C126" s="4">
        <v>2</v>
      </c>
      <c r="D126" s="5" t="s">
        <v>16</v>
      </c>
      <c r="E126" s="23" t="s">
        <v>265</v>
      </c>
      <c r="F126" s="23" t="s">
        <v>266</v>
      </c>
      <c r="G126" s="23">
        <v>68</v>
      </c>
      <c r="H126" s="23">
        <v>76</v>
      </c>
      <c r="I126" s="43">
        <v>0.8947368421052632</v>
      </c>
    </row>
    <row r="127" spans="2:9" ht="12.75">
      <c r="B127" s="4" t="s">
        <v>36</v>
      </c>
      <c r="C127" s="4">
        <v>2</v>
      </c>
      <c r="D127" s="5" t="s">
        <v>21</v>
      </c>
      <c r="E127" s="23" t="s">
        <v>267</v>
      </c>
      <c r="F127" s="23" t="s">
        <v>268</v>
      </c>
      <c r="G127" s="23">
        <v>72</v>
      </c>
      <c r="H127" s="23">
        <v>93</v>
      </c>
      <c r="I127" s="43">
        <v>0.7741935483870968</v>
      </c>
    </row>
    <row r="128" spans="2:9" ht="12.75">
      <c r="B128" s="4" t="s">
        <v>36</v>
      </c>
      <c r="C128" s="4">
        <v>2</v>
      </c>
      <c r="D128" s="5" t="s">
        <v>16</v>
      </c>
      <c r="E128" s="23" t="s">
        <v>269</v>
      </c>
      <c r="F128" s="23" t="s">
        <v>270</v>
      </c>
      <c r="G128" s="23">
        <v>85</v>
      </c>
      <c r="H128" s="23">
        <v>100</v>
      </c>
      <c r="I128" s="43">
        <v>0.85</v>
      </c>
    </row>
    <row r="129" spans="2:9" ht="12.75">
      <c r="B129" s="4" t="s">
        <v>36</v>
      </c>
      <c r="C129" s="4">
        <v>2</v>
      </c>
      <c r="D129" s="5" t="s">
        <v>18</v>
      </c>
      <c r="E129" s="23" t="s">
        <v>271</v>
      </c>
      <c r="F129" s="23" t="s">
        <v>272</v>
      </c>
      <c r="G129" s="23">
        <v>186</v>
      </c>
      <c r="H129" s="23">
        <v>228</v>
      </c>
      <c r="I129" s="43">
        <v>0.8157894736842105</v>
      </c>
    </row>
    <row r="130" spans="2:9" ht="12.75">
      <c r="B130" s="4" t="s">
        <v>36</v>
      </c>
      <c r="C130" s="4">
        <v>2</v>
      </c>
      <c r="D130" s="5" t="s">
        <v>21</v>
      </c>
      <c r="E130" s="23" t="s">
        <v>273</v>
      </c>
      <c r="F130" s="23" t="s">
        <v>274</v>
      </c>
      <c r="G130" s="23">
        <v>97</v>
      </c>
      <c r="H130" s="23">
        <v>126</v>
      </c>
      <c r="I130" s="43">
        <v>0.7698412698412699</v>
      </c>
    </row>
    <row r="131" spans="2:9" ht="12.75">
      <c r="B131" s="4" t="s">
        <v>36</v>
      </c>
      <c r="C131" s="4">
        <v>2</v>
      </c>
      <c r="D131" s="5" t="s">
        <v>21</v>
      </c>
      <c r="E131" s="23" t="s">
        <v>275</v>
      </c>
      <c r="F131" s="23" t="s">
        <v>276</v>
      </c>
      <c r="G131" s="23">
        <v>43</v>
      </c>
      <c r="H131" s="23">
        <v>67</v>
      </c>
      <c r="I131" s="43">
        <v>0.6417910447761194</v>
      </c>
    </row>
    <row r="132" spans="2:9" ht="12.75">
      <c r="B132" s="4" t="s">
        <v>36</v>
      </c>
      <c r="C132" s="4">
        <v>2</v>
      </c>
      <c r="D132" s="5" t="s">
        <v>31</v>
      </c>
      <c r="E132" s="23" t="s">
        <v>277</v>
      </c>
      <c r="F132" s="23" t="s">
        <v>278</v>
      </c>
      <c r="G132" s="23">
        <v>144</v>
      </c>
      <c r="H132" s="23">
        <v>213</v>
      </c>
      <c r="I132" s="43">
        <v>0.676056338028169</v>
      </c>
    </row>
    <row r="133" spans="2:9" ht="12.75">
      <c r="B133" s="4" t="s">
        <v>36</v>
      </c>
      <c r="C133" s="4">
        <v>2</v>
      </c>
      <c r="D133" s="5" t="s">
        <v>21</v>
      </c>
      <c r="E133" s="23" t="s">
        <v>279</v>
      </c>
      <c r="F133" s="23" t="s">
        <v>280</v>
      </c>
      <c r="G133" s="23">
        <v>68</v>
      </c>
      <c r="H133" s="23">
        <v>103</v>
      </c>
      <c r="I133" s="43">
        <v>0.6601941747572816</v>
      </c>
    </row>
    <row r="134" spans="2:9" ht="12.75">
      <c r="B134" s="20" t="s">
        <v>36</v>
      </c>
      <c r="C134" s="20">
        <v>2</v>
      </c>
      <c r="D134" s="21" t="s">
        <v>23</v>
      </c>
      <c r="E134" s="23" t="s">
        <v>281</v>
      </c>
      <c r="F134" s="23" t="s">
        <v>282</v>
      </c>
      <c r="G134" s="23">
        <v>107</v>
      </c>
      <c r="H134" s="23">
        <v>120</v>
      </c>
      <c r="I134" s="43">
        <v>0.8916666666666667</v>
      </c>
    </row>
    <row r="135" spans="2:9" ht="12.75">
      <c r="B135" s="4" t="s">
        <v>36</v>
      </c>
      <c r="C135" s="4">
        <v>2</v>
      </c>
      <c r="D135" s="5" t="s">
        <v>31</v>
      </c>
      <c r="E135" s="23" t="s">
        <v>283</v>
      </c>
      <c r="F135" s="23" t="s">
        <v>284</v>
      </c>
      <c r="G135" s="23">
        <v>50</v>
      </c>
      <c r="H135" s="23">
        <v>68</v>
      </c>
      <c r="I135" s="43">
        <v>0.7352941176470589</v>
      </c>
    </row>
    <row r="136" spans="2:9" ht="12.75">
      <c r="B136" s="4" t="s">
        <v>36</v>
      </c>
      <c r="C136" s="4">
        <v>2</v>
      </c>
      <c r="D136" s="5" t="s">
        <v>21</v>
      </c>
      <c r="E136" s="23" t="s">
        <v>285</v>
      </c>
      <c r="F136" s="23" t="s">
        <v>286</v>
      </c>
      <c r="G136" s="23">
        <v>131</v>
      </c>
      <c r="H136" s="23">
        <v>222</v>
      </c>
      <c r="I136" s="43">
        <v>0.5900900900900901</v>
      </c>
    </row>
    <row r="137" spans="2:9" ht="12.75">
      <c r="B137" s="4" t="s">
        <v>36</v>
      </c>
      <c r="C137" s="4">
        <v>2</v>
      </c>
      <c r="D137" s="5" t="s">
        <v>14</v>
      </c>
      <c r="E137" s="23" t="s">
        <v>287</v>
      </c>
      <c r="F137" s="23" t="s">
        <v>288</v>
      </c>
      <c r="G137" s="23">
        <v>51</v>
      </c>
      <c r="H137" s="23">
        <v>61</v>
      </c>
      <c r="I137" s="43">
        <v>0.8360655737704918</v>
      </c>
    </row>
    <row r="138" spans="2:9" ht="12.75">
      <c r="B138" s="4" t="s">
        <v>36</v>
      </c>
      <c r="C138" s="4">
        <v>2</v>
      </c>
      <c r="D138" s="5" t="s">
        <v>23</v>
      </c>
      <c r="E138" s="23" t="s">
        <v>289</v>
      </c>
      <c r="F138" s="23" t="s">
        <v>290</v>
      </c>
      <c r="G138" s="23">
        <v>101</v>
      </c>
      <c r="H138" s="23">
        <v>129</v>
      </c>
      <c r="I138" s="43">
        <v>0.7829457364341085</v>
      </c>
    </row>
    <row r="139" spans="2:9" ht="12.75">
      <c r="B139" s="4" t="s">
        <v>36</v>
      </c>
      <c r="C139" s="4">
        <v>2</v>
      </c>
      <c r="D139" s="5" t="s">
        <v>29</v>
      </c>
      <c r="E139" s="23" t="s">
        <v>44</v>
      </c>
      <c r="F139" s="23" t="s">
        <v>291</v>
      </c>
      <c r="G139" s="23">
        <v>54</v>
      </c>
      <c r="H139" s="23">
        <v>77</v>
      </c>
      <c r="I139" s="43">
        <v>0.7012987012987013</v>
      </c>
    </row>
    <row r="140" spans="2:9" ht="12.75">
      <c r="B140" s="4" t="s">
        <v>36</v>
      </c>
      <c r="C140" s="4">
        <v>2</v>
      </c>
      <c r="D140" s="5" t="s">
        <v>25</v>
      </c>
      <c r="E140" s="23" t="s">
        <v>292</v>
      </c>
      <c r="F140" s="23" t="s">
        <v>293</v>
      </c>
      <c r="G140" s="23">
        <v>61</v>
      </c>
      <c r="H140" s="23">
        <v>65</v>
      </c>
      <c r="I140" s="43">
        <v>0.9384615384615385</v>
      </c>
    </row>
    <row r="141" spans="2:9" ht="12.75">
      <c r="B141" s="4" t="s">
        <v>36</v>
      </c>
      <c r="C141" s="4">
        <v>2</v>
      </c>
      <c r="D141" s="5" t="s">
        <v>16</v>
      </c>
      <c r="E141" s="23" t="s">
        <v>294</v>
      </c>
      <c r="F141" s="23" t="s">
        <v>295</v>
      </c>
      <c r="G141" s="23">
        <v>92</v>
      </c>
      <c r="H141" s="23">
        <v>140</v>
      </c>
      <c r="I141" s="43">
        <v>0.6571428571428571</v>
      </c>
    </row>
    <row r="142" spans="2:9" ht="12.75">
      <c r="B142" s="4" t="s">
        <v>36</v>
      </c>
      <c r="C142" s="4">
        <v>2</v>
      </c>
      <c r="D142" s="5" t="s">
        <v>21</v>
      </c>
      <c r="E142" s="23" t="s">
        <v>296</v>
      </c>
      <c r="F142" s="23" t="s">
        <v>297</v>
      </c>
      <c r="G142" s="23">
        <v>78</v>
      </c>
      <c r="H142" s="23">
        <v>84</v>
      </c>
      <c r="I142" s="43">
        <v>0.9285714285714286</v>
      </c>
    </row>
    <row r="143" spans="2:9" ht="12.75">
      <c r="B143" s="4" t="s">
        <v>36</v>
      </c>
      <c r="C143" s="4">
        <v>2</v>
      </c>
      <c r="D143" s="5" t="s">
        <v>23</v>
      </c>
      <c r="E143" s="23" t="s">
        <v>298</v>
      </c>
      <c r="F143" s="23" t="s">
        <v>299</v>
      </c>
      <c r="G143" s="23">
        <v>137</v>
      </c>
      <c r="H143" s="23">
        <v>223</v>
      </c>
      <c r="I143" s="43">
        <v>0.6143497757847534</v>
      </c>
    </row>
    <row r="144" spans="2:9" ht="12.75">
      <c r="B144" s="4" t="s">
        <v>36</v>
      </c>
      <c r="C144" s="4">
        <v>2</v>
      </c>
      <c r="D144" s="5" t="s">
        <v>14</v>
      </c>
      <c r="E144" s="23" t="s">
        <v>300</v>
      </c>
      <c r="F144" s="23" t="s">
        <v>301</v>
      </c>
      <c r="G144" s="23">
        <v>101</v>
      </c>
      <c r="H144" s="23">
        <v>128</v>
      </c>
      <c r="I144" s="43">
        <v>0.7890625</v>
      </c>
    </row>
    <row r="145" spans="2:9" ht="12.75">
      <c r="B145" s="4" t="s">
        <v>36</v>
      </c>
      <c r="C145" s="4">
        <v>2</v>
      </c>
      <c r="D145" s="5" t="s">
        <v>27</v>
      </c>
      <c r="E145" s="23" t="s">
        <v>302</v>
      </c>
      <c r="F145" s="23" t="s">
        <v>303</v>
      </c>
      <c r="G145" s="23">
        <v>253</v>
      </c>
      <c r="H145" s="23">
        <v>358</v>
      </c>
      <c r="I145" s="43">
        <v>0.7067039106145251</v>
      </c>
    </row>
    <row r="146" spans="2:9" ht="12.75">
      <c r="B146" s="4" t="s">
        <v>36</v>
      </c>
      <c r="C146" s="4">
        <v>2</v>
      </c>
      <c r="D146" s="5" t="s">
        <v>25</v>
      </c>
      <c r="E146" s="23" t="s">
        <v>304</v>
      </c>
      <c r="F146" s="23" t="s">
        <v>305</v>
      </c>
      <c r="G146" s="23">
        <v>120</v>
      </c>
      <c r="H146" s="23">
        <v>140</v>
      </c>
      <c r="I146" s="43">
        <v>0.8571428571428571</v>
      </c>
    </row>
    <row r="147" spans="2:9" ht="12.75">
      <c r="B147" s="4" t="s">
        <v>36</v>
      </c>
      <c r="C147" s="4">
        <v>2</v>
      </c>
      <c r="D147" s="5" t="s">
        <v>31</v>
      </c>
      <c r="E147" s="23" t="s">
        <v>306</v>
      </c>
      <c r="F147" s="23" t="s">
        <v>307</v>
      </c>
      <c r="G147" s="23">
        <v>45</v>
      </c>
      <c r="H147" s="23">
        <v>64</v>
      </c>
      <c r="I147" s="43">
        <v>0.703125</v>
      </c>
    </row>
    <row r="148" spans="2:9" ht="12.75">
      <c r="B148" s="4" t="s">
        <v>36</v>
      </c>
      <c r="C148" s="4">
        <v>2</v>
      </c>
      <c r="D148" s="5" t="s">
        <v>16</v>
      </c>
      <c r="E148" s="23" t="s">
        <v>308</v>
      </c>
      <c r="F148" s="23" t="s">
        <v>309</v>
      </c>
      <c r="G148" s="23">
        <v>68</v>
      </c>
      <c r="H148" s="23">
        <v>105</v>
      </c>
      <c r="I148" s="43">
        <v>0.6476190476190476</v>
      </c>
    </row>
    <row r="149" spans="2:9" ht="12.75">
      <c r="B149" s="4" t="s">
        <v>36</v>
      </c>
      <c r="C149" s="4">
        <v>2</v>
      </c>
      <c r="D149" s="5" t="s">
        <v>21</v>
      </c>
      <c r="E149" s="23" t="s">
        <v>310</v>
      </c>
      <c r="F149" s="23" t="s">
        <v>311</v>
      </c>
      <c r="G149" s="23">
        <v>48</v>
      </c>
      <c r="H149" s="23">
        <v>48</v>
      </c>
      <c r="I149" s="43">
        <v>1</v>
      </c>
    </row>
    <row r="150" spans="2:9" ht="12.75">
      <c r="B150" s="4" t="s">
        <v>36</v>
      </c>
      <c r="C150" s="4">
        <v>2</v>
      </c>
      <c r="D150" s="5" t="s">
        <v>31</v>
      </c>
      <c r="E150" s="23" t="s">
        <v>312</v>
      </c>
      <c r="F150" s="23" t="s">
        <v>313</v>
      </c>
      <c r="G150" s="23">
        <v>44</v>
      </c>
      <c r="H150" s="23">
        <v>70</v>
      </c>
      <c r="I150" s="43">
        <v>0.6285714285714286</v>
      </c>
    </row>
    <row r="151" spans="2:9" ht="12.75">
      <c r="B151" s="4" t="s">
        <v>36</v>
      </c>
      <c r="C151" s="4">
        <v>2</v>
      </c>
      <c r="D151" s="5" t="s">
        <v>25</v>
      </c>
      <c r="E151" s="23" t="s">
        <v>314</v>
      </c>
      <c r="F151" s="23" t="s">
        <v>315</v>
      </c>
      <c r="G151" s="23">
        <v>60</v>
      </c>
      <c r="H151" s="23">
        <v>62</v>
      </c>
      <c r="I151" s="43">
        <v>0.967741935483871</v>
      </c>
    </row>
    <row r="152" spans="2:9" ht="12.75">
      <c r="B152" s="20" t="s">
        <v>36</v>
      </c>
      <c r="C152" s="20">
        <v>2</v>
      </c>
      <c r="D152" s="21" t="s">
        <v>16</v>
      </c>
      <c r="E152" s="23" t="s">
        <v>45</v>
      </c>
      <c r="F152" s="23" t="s">
        <v>316</v>
      </c>
      <c r="G152" s="23">
        <v>63</v>
      </c>
      <c r="H152" s="23">
        <v>85</v>
      </c>
      <c r="I152" s="43">
        <v>0.7411764705882353</v>
      </c>
    </row>
    <row r="153" spans="2:9" ht="12.75">
      <c r="B153" s="4" t="s">
        <v>36</v>
      </c>
      <c r="C153" s="4">
        <v>2</v>
      </c>
      <c r="D153" s="5" t="s">
        <v>18</v>
      </c>
      <c r="E153" s="23" t="s">
        <v>317</v>
      </c>
      <c r="F153" s="23" t="s">
        <v>318</v>
      </c>
      <c r="G153" s="23">
        <v>120</v>
      </c>
      <c r="H153" s="23">
        <v>170</v>
      </c>
      <c r="I153" s="43">
        <v>0.7058823529411765</v>
      </c>
    </row>
    <row r="154" spans="2:9" ht="12.75">
      <c r="B154" s="4" t="s">
        <v>36</v>
      </c>
      <c r="C154" s="4">
        <v>2</v>
      </c>
      <c r="D154" s="5" t="s">
        <v>21</v>
      </c>
      <c r="E154" s="23" t="s">
        <v>319</v>
      </c>
      <c r="F154" s="23" t="s">
        <v>320</v>
      </c>
      <c r="G154" s="23">
        <v>77</v>
      </c>
      <c r="H154" s="23">
        <v>98</v>
      </c>
      <c r="I154" s="43">
        <v>0.7857142857142857</v>
      </c>
    </row>
    <row r="155" spans="2:9" ht="12.75">
      <c r="B155" s="4" t="s">
        <v>36</v>
      </c>
      <c r="C155" s="4">
        <v>2</v>
      </c>
      <c r="D155" s="5" t="s">
        <v>25</v>
      </c>
      <c r="E155" s="23" t="s">
        <v>321</v>
      </c>
      <c r="F155" s="23" t="s">
        <v>322</v>
      </c>
      <c r="G155" s="23">
        <v>29</v>
      </c>
      <c r="H155" s="23">
        <v>31</v>
      </c>
      <c r="I155" s="43">
        <v>0.9354838709677419</v>
      </c>
    </row>
    <row r="156" spans="2:9" ht="12.75">
      <c r="B156" s="4" t="s">
        <v>36</v>
      </c>
      <c r="C156" s="4">
        <v>2</v>
      </c>
      <c r="D156" s="5" t="s">
        <v>25</v>
      </c>
      <c r="E156" s="23" t="s">
        <v>323</v>
      </c>
      <c r="F156" s="23" t="s">
        <v>324</v>
      </c>
      <c r="G156" s="23">
        <v>44</v>
      </c>
      <c r="H156" s="23">
        <v>53</v>
      </c>
      <c r="I156" s="43">
        <v>0.8301886792452831</v>
      </c>
    </row>
    <row r="157" spans="2:9" ht="12.75">
      <c r="B157" s="4" t="s">
        <v>36</v>
      </c>
      <c r="C157" s="4">
        <v>2</v>
      </c>
      <c r="D157" s="5" t="s">
        <v>16</v>
      </c>
      <c r="E157" s="23" t="s">
        <v>325</v>
      </c>
      <c r="F157" s="23" t="s">
        <v>326</v>
      </c>
      <c r="G157" s="23">
        <v>67</v>
      </c>
      <c r="H157" s="23">
        <v>92</v>
      </c>
      <c r="I157" s="43">
        <v>0.7282608695652174</v>
      </c>
    </row>
    <row r="158" spans="2:9" ht="12.75">
      <c r="B158" s="4" t="s">
        <v>36</v>
      </c>
      <c r="C158" s="4">
        <v>2</v>
      </c>
      <c r="D158" s="5" t="s">
        <v>21</v>
      </c>
      <c r="E158" s="23" t="s">
        <v>327</v>
      </c>
      <c r="F158" s="23" t="s">
        <v>328</v>
      </c>
      <c r="G158" s="23">
        <v>147</v>
      </c>
      <c r="H158" s="23">
        <v>200</v>
      </c>
      <c r="I158" s="43">
        <v>0.735</v>
      </c>
    </row>
    <row r="159" spans="2:9" ht="12.75">
      <c r="B159" s="4" t="s">
        <v>36</v>
      </c>
      <c r="C159" s="4">
        <v>2</v>
      </c>
      <c r="D159" s="5" t="s">
        <v>23</v>
      </c>
      <c r="E159" s="23" t="s">
        <v>329</v>
      </c>
      <c r="F159" s="23" t="s">
        <v>330</v>
      </c>
      <c r="G159" s="23">
        <v>66</v>
      </c>
      <c r="H159" s="23">
        <v>84</v>
      </c>
      <c r="I159" s="43">
        <v>0.7857142857142857</v>
      </c>
    </row>
    <row r="160" spans="2:9" ht="12.75">
      <c r="B160" s="4" t="s">
        <v>36</v>
      </c>
      <c r="C160" s="4">
        <v>2</v>
      </c>
      <c r="D160" s="5" t="s">
        <v>27</v>
      </c>
      <c r="E160" s="23" t="s">
        <v>331</v>
      </c>
      <c r="F160" s="23" t="s">
        <v>332</v>
      </c>
      <c r="G160" s="23">
        <v>115</v>
      </c>
      <c r="H160" s="23">
        <v>177</v>
      </c>
      <c r="I160" s="43">
        <v>0.6497175141242938</v>
      </c>
    </row>
    <row r="161" spans="2:9" ht="12.75">
      <c r="B161" s="4" t="s">
        <v>36</v>
      </c>
      <c r="C161" s="4">
        <v>2</v>
      </c>
      <c r="D161" s="5" t="s">
        <v>27</v>
      </c>
      <c r="E161" s="23" t="s">
        <v>333</v>
      </c>
      <c r="F161" s="23" t="s">
        <v>334</v>
      </c>
      <c r="G161" s="23">
        <v>248</v>
      </c>
      <c r="H161" s="23">
        <v>307</v>
      </c>
      <c r="I161" s="43">
        <v>0.8078175895765473</v>
      </c>
    </row>
    <row r="162" spans="2:9" ht="12.75">
      <c r="B162" s="4" t="s">
        <v>36</v>
      </c>
      <c r="C162" s="4">
        <v>2</v>
      </c>
      <c r="D162" s="5" t="s">
        <v>16</v>
      </c>
      <c r="E162" s="23" t="s">
        <v>335</v>
      </c>
      <c r="F162" s="23" t="s">
        <v>336</v>
      </c>
      <c r="G162" s="23">
        <v>56</v>
      </c>
      <c r="H162" s="23">
        <v>77</v>
      </c>
      <c r="I162" s="43">
        <v>0.7272727272727273</v>
      </c>
    </row>
    <row r="163" spans="2:9" ht="12.75">
      <c r="B163" s="4" t="s">
        <v>36</v>
      </c>
      <c r="C163" s="4">
        <v>2</v>
      </c>
      <c r="D163" s="5" t="s">
        <v>25</v>
      </c>
      <c r="E163" s="23" t="s">
        <v>337</v>
      </c>
      <c r="F163" s="23" t="s">
        <v>338</v>
      </c>
      <c r="G163" s="23">
        <v>50</v>
      </c>
      <c r="H163" s="23">
        <v>53</v>
      </c>
      <c r="I163" s="43">
        <v>0.9433962264150944</v>
      </c>
    </row>
    <row r="164" spans="2:9" ht="12.75">
      <c r="B164" s="4" t="s">
        <v>36</v>
      </c>
      <c r="C164" s="4">
        <v>2</v>
      </c>
      <c r="D164" s="5" t="s">
        <v>31</v>
      </c>
      <c r="E164" s="23" t="s">
        <v>46</v>
      </c>
      <c r="F164" s="23" t="s">
        <v>339</v>
      </c>
      <c r="G164" s="23">
        <v>213</v>
      </c>
      <c r="H164" s="23">
        <v>252</v>
      </c>
      <c r="I164" s="43">
        <v>0.8452380952380952</v>
      </c>
    </row>
    <row r="165" spans="2:9" ht="12.75">
      <c r="B165" s="4" t="s">
        <v>36</v>
      </c>
      <c r="C165" s="4">
        <v>2</v>
      </c>
      <c r="D165" s="5" t="s">
        <v>16</v>
      </c>
      <c r="E165" s="23" t="s">
        <v>340</v>
      </c>
      <c r="F165" s="23" t="s">
        <v>341</v>
      </c>
      <c r="G165" s="23">
        <v>127</v>
      </c>
      <c r="H165" s="23">
        <v>180</v>
      </c>
      <c r="I165" s="43">
        <v>0.7055555555555556</v>
      </c>
    </row>
    <row r="166" spans="2:9" ht="12.75">
      <c r="B166" s="4" t="s">
        <v>36</v>
      </c>
      <c r="C166" s="4">
        <v>2</v>
      </c>
      <c r="D166" s="5" t="s">
        <v>21</v>
      </c>
      <c r="E166" s="23" t="s">
        <v>47</v>
      </c>
      <c r="F166" s="23" t="s">
        <v>342</v>
      </c>
      <c r="G166" s="23">
        <v>59</v>
      </c>
      <c r="H166" s="23">
        <v>92</v>
      </c>
      <c r="I166" s="43">
        <v>0.6413043478260869</v>
      </c>
    </row>
    <row r="167" spans="2:9" ht="12.75">
      <c r="B167" s="31" t="s">
        <v>36</v>
      </c>
      <c r="C167" s="31">
        <v>2</v>
      </c>
      <c r="D167" s="48" t="s">
        <v>21</v>
      </c>
      <c r="E167" s="49" t="s">
        <v>343</v>
      </c>
      <c r="F167" s="49" t="s">
        <v>344</v>
      </c>
      <c r="G167" s="49">
        <v>113</v>
      </c>
      <c r="H167" s="49">
        <v>173</v>
      </c>
      <c r="I167" s="50">
        <v>0.653179190751445</v>
      </c>
    </row>
    <row r="169" ht="12.75">
      <c r="B169" s="7" t="s">
        <v>6</v>
      </c>
    </row>
  </sheetData>
  <mergeCells count="5">
    <mergeCell ref="C3:F4"/>
    <mergeCell ref="C9:D9"/>
    <mergeCell ref="B13:D13"/>
    <mergeCell ref="C10:D10"/>
    <mergeCell ref="C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H31"/>
  <sheetViews>
    <sheetView showGridLines="0" zoomScale="85" zoomScaleNormal="85" workbookViewId="0" topLeftCell="A1">
      <selection activeCell="C10" sqref="C10:F10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9.28125" style="6" customWidth="1"/>
    <col min="4" max="4" width="6.57421875" style="6" bestFit="1" customWidth="1"/>
    <col min="5" max="5" width="34.421875" style="6" customWidth="1"/>
    <col min="6" max="8" width="24.7109375" style="6" customWidth="1"/>
    <col min="9" max="16384" width="9.140625" style="6" customWidth="1"/>
  </cols>
  <sheetData>
    <row r="1" s="10" customFormat="1" ht="10.5" customHeight="1"/>
    <row r="2" spans="2:8" ht="19.5" customHeight="1">
      <c r="B2" s="11" t="s">
        <v>0</v>
      </c>
      <c r="C2" s="17" t="str">
        <f>'2010-11 Q2'!C2</f>
        <v>Number of people who were admitted to hospital following a stroke </v>
      </c>
      <c r="D2" s="17"/>
      <c r="E2" s="17"/>
      <c r="F2" s="17"/>
      <c r="H2" s="14"/>
    </row>
    <row r="3" spans="2:8" ht="12.75" customHeight="1">
      <c r="B3" s="11" t="s">
        <v>7</v>
      </c>
      <c r="C3" s="60" t="str">
        <f>'2010-11 Q2'!C3:D4</f>
        <v>VSMR Stroke is the collection of data to monitor peoplefollowing a stroke who then spent 90% of their time on a stroke unit</v>
      </c>
      <c r="D3" s="60"/>
      <c r="E3" s="60"/>
      <c r="F3" s="60"/>
      <c r="H3" s="14"/>
    </row>
    <row r="4" spans="2:8" ht="12.75">
      <c r="B4" s="11"/>
      <c r="C4" s="60"/>
      <c r="D4" s="60"/>
      <c r="E4" s="60"/>
      <c r="F4" s="60"/>
      <c r="H4" s="14"/>
    </row>
    <row r="5" spans="2:8" ht="19.5" customHeight="1">
      <c r="B5" s="11" t="s">
        <v>1</v>
      </c>
      <c r="C5" s="29" t="str">
        <f>'2010-11 Q2'!C5:D5</f>
        <v>July to September 2010</v>
      </c>
      <c r="D5" s="29"/>
      <c r="E5" s="29"/>
      <c r="F5" s="29"/>
      <c r="H5" s="14"/>
    </row>
    <row r="6" spans="2:8" ht="12.75">
      <c r="B6" s="11" t="s">
        <v>2</v>
      </c>
      <c r="C6" s="12" t="s">
        <v>40</v>
      </c>
      <c r="D6" s="12"/>
      <c r="E6" s="12"/>
      <c r="F6" s="12"/>
      <c r="H6" s="14"/>
    </row>
    <row r="7" spans="2:8" ht="12.75">
      <c r="B7" s="11" t="s">
        <v>9</v>
      </c>
      <c r="C7" s="58" t="str">
        <f>'2010-11 Q2'!C7:D7</f>
        <v>Commissioner</v>
      </c>
      <c r="D7" s="58"/>
      <c r="E7" s="58"/>
      <c r="F7" s="58"/>
      <c r="H7" s="14"/>
    </row>
    <row r="8" spans="2:8" ht="12.75">
      <c r="B8" s="11" t="s">
        <v>3</v>
      </c>
      <c r="C8" s="12" t="s">
        <v>354</v>
      </c>
      <c r="D8" s="12"/>
      <c r="E8" s="12"/>
      <c r="F8" s="12"/>
      <c r="H8" s="14"/>
    </row>
    <row r="9" spans="2:8" ht="12.75">
      <c r="B9" s="11" t="s">
        <v>8</v>
      </c>
      <c r="C9" s="58" t="s">
        <v>359</v>
      </c>
      <c r="D9" s="58"/>
      <c r="E9" s="58"/>
      <c r="F9" s="58"/>
      <c r="H9" s="14"/>
    </row>
    <row r="10" spans="2:8" ht="12.75">
      <c r="B10" s="11" t="s">
        <v>11</v>
      </c>
      <c r="C10" s="58" t="s">
        <v>355</v>
      </c>
      <c r="D10" s="58"/>
      <c r="E10" s="58"/>
      <c r="F10" s="58"/>
      <c r="H10" s="14"/>
    </row>
    <row r="11" spans="2:8" ht="12.75">
      <c r="B11" s="11" t="s">
        <v>12</v>
      </c>
      <c r="C11" s="12" t="s">
        <v>41</v>
      </c>
      <c r="D11" s="12"/>
      <c r="E11" s="12"/>
      <c r="F11" s="12"/>
      <c r="H11" s="14"/>
    </row>
    <row r="12" ht="12.75">
      <c r="H12" s="13"/>
    </row>
    <row r="13" spans="2:6" ht="15">
      <c r="B13" s="59" t="s">
        <v>13</v>
      </c>
      <c r="C13" s="59"/>
      <c r="D13" s="59"/>
      <c r="E13" s="59"/>
      <c r="F13" s="59"/>
    </row>
    <row r="14" spans="2:8" ht="51">
      <c r="B14" s="19" t="s">
        <v>35</v>
      </c>
      <c r="C14" s="19" t="s">
        <v>37</v>
      </c>
      <c r="D14" s="16" t="s">
        <v>4</v>
      </c>
      <c r="E14" s="16" t="s">
        <v>5</v>
      </c>
      <c r="F14" s="18" t="s">
        <v>349</v>
      </c>
      <c r="G14" s="18" t="s">
        <v>350</v>
      </c>
      <c r="H14" s="18" t="s">
        <v>351</v>
      </c>
    </row>
    <row r="15" spans="2:8" ht="12.75">
      <c r="B15" s="30" t="s">
        <v>36</v>
      </c>
      <c r="C15" s="30">
        <v>2</v>
      </c>
      <c r="D15" s="1"/>
      <c r="E15" s="1" t="s">
        <v>10</v>
      </c>
      <c r="F15" s="25">
        <f>SUM(F17:F26)</f>
        <v>13072</v>
      </c>
      <c r="G15" s="25">
        <f>SUM(G17:G26)</f>
        <v>17856</v>
      </c>
      <c r="H15" s="44">
        <f>F15/G15</f>
        <v>0.732078853046595</v>
      </c>
    </row>
    <row r="16" ht="6.75" customHeight="1">
      <c r="H16" s="45"/>
    </row>
    <row r="17" spans="2:8" ht="12.75">
      <c r="B17" s="2" t="s">
        <v>36</v>
      </c>
      <c r="C17" s="2">
        <v>2</v>
      </c>
      <c r="D17" s="2" t="s">
        <v>14</v>
      </c>
      <c r="E17" s="2" t="s">
        <v>15</v>
      </c>
      <c r="F17" s="24">
        <f>SUMIF('2010-11 Q2'!$D$17:$D$167,'SHA '!$D17,'2010-11 Q2'!G$17:G$167)</f>
        <v>906</v>
      </c>
      <c r="G17" s="24">
        <f>SUMIF('2010-11 Q2'!$D$17:$D$167,'SHA '!$D17,'2010-11 Q2'!H$17:H$167)</f>
        <v>1060</v>
      </c>
      <c r="H17" s="46">
        <f>F17/G17</f>
        <v>0.8547169811320755</v>
      </c>
    </row>
    <row r="18" spans="2:8" ht="12.75">
      <c r="B18" s="4" t="s">
        <v>36</v>
      </c>
      <c r="C18" s="4">
        <v>2</v>
      </c>
      <c r="D18" s="4" t="s">
        <v>16</v>
      </c>
      <c r="E18" s="4" t="s">
        <v>17</v>
      </c>
      <c r="F18" s="51">
        <f>SUMIF('2010-11 Q2'!$D$17:$D$167,'SHA '!$D18,'2010-11 Q2'!G$17:G$167)</f>
        <v>1985</v>
      </c>
      <c r="G18" s="51">
        <f>SUMIF('2010-11 Q2'!$D$17:$D$167,'SHA '!$D18,'2010-11 Q2'!H$17:H$167)</f>
        <v>2776</v>
      </c>
      <c r="H18" s="52">
        <f aca="true" t="shared" si="0" ref="H18:H26">F18/G18</f>
        <v>0.715057636887608</v>
      </c>
    </row>
    <row r="19" spans="2:8" ht="12.75">
      <c r="B19" s="4" t="s">
        <v>36</v>
      </c>
      <c r="C19" s="4">
        <v>2</v>
      </c>
      <c r="D19" s="4" t="s">
        <v>18</v>
      </c>
      <c r="E19" s="4" t="s">
        <v>357</v>
      </c>
      <c r="F19" s="51">
        <f>SUMIF('2010-11 Q2'!$D$17:$D$167,'SHA '!$D19,'2010-11 Q2'!G$17:G$167)</f>
        <v>1382</v>
      </c>
      <c r="G19" s="51">
        <f>SUMIF('2010-11 Q2'!$D$17:$D$167,'SHA '!$D19,'2010-11 Q2'!H$17:H$167)</f>
        <v>1919</v>
      </c>
      <c r="H19" s="52">
        <f t="shared" si="0"/>
        <v>0.720166753517457</v>
      </c>
    </row>
    <row r="20" spans="2:8" ht="12.75">
      <c r="B20" s="4" t="s">
        <v>36</v>
      </c>
      <c r="C20" s="4">
        <v>2</v>
      </c>
      <c r="D20" s="4" t="s">
        <v>19</v>
      </c>
      <c r="E20" s="4" t="s">
        <v>20</v>
      </c>
      <c r="F20" s="51">
        <f>SUMIF('2010-11 Q2'!$D$17:$D$167,'SHA '!$D20,'2010-11 Q2'!G$17:G$167)</f>
        <v>959</v>
      </c>
      <c r="G20" s="51">
        <f>SUMIF('2010-11 Q2'!$D$17:$D$167,'SHA '!$D20,'2010-11 Q2'!H$17:H$167)</f>
        <v>1422</v>
      </c>
      <c r="H20" s="52">
        <f t="shared" si="0"/>
        <v>0.6744022503516175</v>
      </c>
    </row>
    <row r="21" spans="2:8" ht="12.75">
      <c r="B21" s="4" t="s">
        <v>36</v>
      </c>
      <c r="C21" s="4">
        <v>2</v>
      </c>
      <c r="D21" s="4" t="s">
        <v>21</v>
      </c>
      <c r="E21" s="4" t="s">
        <v>22</v>
      </c>
      <c r="F21" s="51">
        <f>SUMIF('2010-11 Q2'!$D$17:$D$167,'SHA '!$D21,'2010-11 Q2'!G$17:G$167)</f>
        <v>1342</v>
      </c>
      <c r="G21" s="51">
        <f>SUMIF('2010-11 Q2'!$D$17:$D$167,'SHA '!$D21,'2010-11 Q2'!H$17:H$167)</f>
        <v>1904</v>
      </c>
      <c r="H21" s="52">
        <f t="shared" si="0"/>
        <v>0.7048319327731093</v>
      </c>
    </row>
    <row r="22" spans="2:8" ht="12.75">
      <c r="B22" s="4" t="s">
        <v>36</v>
      </c>
      <c r="C22" s="4">
        <v>2</v>
      </c>
      <c r="D22" s="4" t="s">
        <v>23</v>
      </c>
      <c r="E22" s="4" t="s">
        <v>24</v>
      </c>
      <c r="F22" s="51">
        <f>SUMIF('2010-11 Q2'!$D$17:$D$167,'SHA '!$D22,'2010-11 Q2'!G$17:G$167)</f>
        <v>1242</v>
      </c>
      <c r="G22" s="51">
        <f>SUMIF('2010-11 Q2'!$D$17:$D$167,'SHA '!$D22,'2010-11 Q2'!H$17:H$167)</f>
        <v>1750</v>
      </c>
      <c r="H22" s="52">
        <f t="shared" si="0"/>
        <v>0.7097142857142857</v>
      </c>
    </row>
    <row r="23" spans="2:8" ht="12.75">
      <c r="B23" s="4" t="s">
        <v>36</v>
      </c>
      <c r="C23" s="4">
        <v>2</v>
      </c>
      <c r="D23" s="4" t="s">
        <v>25</v>
      </c>
      <c r="E23" s="4" t="s">
        <v>26</v>
      </c>
      <c r="F23" s="51">
        <f>SUMIF('2010-11 Q2'!$D$17:$D$167,'SHA '!$D23,'2010-11 Q2'!G$17:G$167)</f>
        <v>1949</v>
      </c>
      <c r="G23" s="51">
        <f>SUMIF('2010-11 Q2'!$D$17:$D$167,'SHA '!$D23,'2010-11 Q2'!H$17:H$167)</f>
        <v>2182</v>
      </c>
      <c r="H23" s="52">
        <f t="shared" si="0"/>
        <v>0.8932172318973419</v>
      </c>
    </row>
    <row r="24" spans="2:8" ht="12.75">
      <c r="B24" s="4" t="s">
        <v>36</v>
      </c>
      <c r="C24" s="4">
        <v>2</v>
      </c>
      <c r="D24" s="4" t="s">
        <v>27</v>
      </c>
      <c r="E24" s="4" t="s">
        <v>28</v>
      </c>
      <c r="F24" s="51">
        <f>SUMIF('2010-11 Q2'!$D$17:$D$167,'SHA '!$D24,'2010-11 Q2'!G$17:G$167)</f>
        <v>1059</v>
      </c>
      <c r="G24" s="51">
        <f>SUMIF('2010-11 Q2'!$D$17:$D$167,'SHA '!$D24,'2010-11 Q2'!H$17:H$167)</f>
        <v>1509</v>
      </c>
      <c r="H24" s="52">
        <f t="shared" si="0"/>
        <v>0.7017892644135189</v>
      </c>
    </row>
    <row r="25" spans="2:8" ht="12.75">
      <c r="B25" s="4" t="s">
        <v>36</v>
      </c>
      <c r="C25" s="4">
        <v>2</v>
      </c>
      <c r="D25" s="4" t="s">
        <v>29</v>
      </c>
      <c r="E25" s="4" t="s">
        <v>30</v>
      </c>
      <c r="F25" s="51">
        <f>SUMIF('2010-11 Q2'!$D$17:$D$167,'SHA '!$D25,'2010-11 Q2'!G$17:G$167)</f>
        <v>820</v>
      </c>
      <c r="G25" s="51">
        <f>SUMIF('2010-11 Q2'!$D$17:$D$167,'SHA '!$D25,'2010-11 Q2'!H$17:H$167)</f>
        <v>1280</v>
      </c>
      <c r="H25" s="52">
        <f t="shared" si="0"/>
        <v>0.640625</v>
      </c>
    </row>
    <row r="26" spans="2:8" ht="12.75">
      <c r="B26" s="31" t="s">
        <v>36</v>
      </c>
      <c r="C26" s="31">
        <v>2</v>
      </c>
      <c r="D26" s="31" t="s">
        <v>31</v>
      </c>
      <c r="E26" s="31" t="s">
        <v>32</v>
      </c>
      <c r="F26" s="53">
        <f>SUMIF('2010-11 Q2'!$D$17:$D$167,'SHA '!$D26,'2010-11 Q2'!G$17:G$167)</f>
        <v>1428</v>
      </c>
      <c r="G26" s="53">
        <f>SUMIF('2010-11 Q2'!$D$17:$D$167,'SHA '!$D26,'2010-11 Q2'!H$17:H$167)</f>
        <v>2054</v>
      </c>
      <c r="H26" s="54">
        <f t="shared" si="0"/>
        <v>0.6952288218111002</v>
      </c>
    </row>
    <row r="27" spans="2:8" ht="12.75">
      <c r="B27" s="26"/>
      <c r="C27" s="26"/>
      <c r="D27" s="26"/>
      <c r="E27" s="26"/>
      <c r="F27" s="27"/>
      <c r="G27" s="27"/>
      <c r="H27" s="27"/>
    </row>
    <row r="28" spans="2:8" ht="12.75" customHeight="1">
      <c r="B28" s="7" t="s">
        <v>6</v>
      </c>
      <c r="C28" s="7"/>
      <c r="D28" s="7"/>
      <c r="E28" s="7"/>
      <c r="F28" s="7"/>
      <c r="G28" s="8"/>
      <c r="H28" s="8"/>
    </row>
    <row r="29" spans="2:8" ht="12.75">
      <c r="B29" s="61"/>
      <c r="C29" s="61"/>
      <c r="D29" s="61"/>
      <c r="E29" s="61"/>
      <c r="F29" s="61"/>
      <c r="G29" s="61"/>
      <c r="H29" s="61"/>
    </row>
    <row r="30" spans="2:8" ht="12.75">
      <c r="B30" s="9"/>
      <c r="C30" s="9"/>
      <c r="D30" s="9"/>
      <c r="E30" s="9"/>
      <c r="F30" s="9"/>
      <c r="G30" s="9"/>
      <c r="H30" s="9"/>
    </row>
    <row r="31" spans="2:8" ht="12.75">
      <c r="B31" s="9"/>
      <c r="C31" s="9"/>
      <c r="D31" s="9"/>
      <c r="E31" s="9"/>
      <c r="F31" s="9"/>
      <c r="G31" s="9"/>
      <c r="H31" s="9"/>
    </row>
  </sheetData>
  <mergeCells count="6">
    <mergeCell ref="C3:F4"/>
    <mergeCell ref="B29:H29"/>
    <mergeCell ref="C7:F7"/>
    <mergeCell ref="C9:F9"/>
    <mergeCell ref="B13:F13"/>
    <mergeCell ref="C10:F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17" sqref="B17"/>
    </sheetView>
  </sheetViews>
  <sheetFormatPr defaultColWidth="9.140625" defaultRowHeight="12.75"/>
  <cols>
    <col min="1" max="1" width="6.421875" style="0" customWidth="1"/>
    <col min="3" max="3" width="21.421875" style="0" bestFit="1" customWidth="1"/>
    <col min="4" max="4" width="15.140625" style="0" bestFit="1" customWidth="1"/>
    <col min="7" max="7" width="9.421875" style="0" customWidth="1"/>
  </cols>
  <sheetData>
    <row r="1" spans="1:8" ht="18">
      <c r="A1" s="32" t="s">
        <v>60</v>
      </c>
      <c r="B1" s="33"/>
      <c r="C1" s="33"/>
      <c r="D1" s="33"/>
      <c r="E1" s="33"/>
      <c r="F1" s="33"/>
      <c r="G1" s="33"/>
      <c r="H1" s="33"/>
    </row>
    <row r="2" spans="1:8" ht="15">
      <c r="A2" s="34"/>
      <c r="B2" s="33"/>
      <c r="C2" s="33"/>
      <c r="D2" s="33"/>
      <c r="E2" s="33"/>
      <c r="F2" s="33"/>
      <c r="G2" s="33"/>
      <c r="H2" s="33"/>
    </row>
    <row r="3" spans="1:8" ht="12.75">
      <c r="A3" s="62" t="s">
        <v>345</v>
      </c>
      <c r="B3" s="62"/>
      <c r="C3" s="62"/>
      <c r="D3" s="62"/>
      <c r="E3" s="62"/>
      <c r="F3" s="62"/>
      <c r="G3" s="35"/>
      <c r="H3" s="35"/>
    </row>
    <row r="4" spans="1:8" ht="12.75">
      <c r="A4" s="36"/>
      <c r="B4" s="37"/>
      <c r="C4" s="38"/>
      <c r="D4" s="38"/>
      <c r="E4" s="38"/>
      <c r="F4" s="38"/>
      <c r="G4" s="35"/>
      <c r="H4" s="35"/>
    </row>
    <row r="5" spans="1:8" ht="12.75" customHeight="1">
      <c r="A5" s="63" t="s">
        <v>346</v>
      </c>
      <c r="B5" s="63"/>
      <c r="C5" s="63"/>
      <c r="D5" s="63"/>
      <c r="E5" s="63"/>
      <c r="F5" s="63"/>
      <c r="G5" s="35"/>
      <c r="H5" s="35"/>
    </row>
    <row r="6" spans="1:8" ht="12.75">
      <c r="A6" s="63"/>
      <c r="B6" s="63"/>
      <c r="C6" s="63"/>
      <c r="D6" s="63"/>
      <c r="E6" s="63"/>
      <c r="F6" s="63"/>
      <c r="G6" s="35"/>
      <c r="H6" s="35"/>
    </row>
    <row r="7" spans="1:8" ht="12.75">
      <c r="A7" s="39"/>
      <c r="B7" s="39"/>
      <c r="C7" s="39"/>
      <c r="D7" s="39"/>
      <c r="E7" s="38"/>
      <c r="F7" s="38"/>
      <c r="G7" s="35"/>
      <c r="H7" s="35"/>
    </row>
    <row r="8" spans="1:8" ht="12.75">
      <c r="A8" s="63"/>
      <c r="B8" s="63"/>
      <c r="C8" s="63"/>
      <c r="D8" s="63"/>
      <c r="E8" s="63"/>
      <c r="F8" s="63"/>
      <c r="G8" s="35"/>
      <c r="H8" s="35"/>
    </row>
    <row r="9" spans="1:8" ht="12.75">
      <c r="A9" s="40"/>
      <c r="B9" s="37"/>
      <c r="C9" s="38"/>
      <c r="D9" s="38"/>
      <c r="E9" s="38"/>
      <c r="F9" s="38"/>
      <c r="G9" s="35"/>
      <c r="H9" s="35"/>
    </row>
    <row r="10" spans="1:8" ht="12.75">
      <c r="A10" s="63" t="s">
        <v>358</v>
      </c>
      <c r="B10" s="63"/>
      <c r="C10" s="63"/>
      <c r="D10" s="63"/>
      <c r="E10" s="63"/>
      <c r="F10" s="63"/>
      <c r="G10" s="35"/>
      <c r="H10" s="35"/>
    </row>
    <row r="11" spans="1:8" ht="12.75" customHeight="1">
      <c r="A11" s="63"/>
      <c r="B11" s="63"/>
      <c r="C11" s="63"/>
      <c r="D11" s="63"/>
      <c r="E11" s="63"/>
      <c r="F11" s="63"/>
      <c r="G11" s="35"/>
      <c r="H11" s="35"/>
    </row>
    <row r="12" spans="1:8" ht="12.75">
      <c r="A12" s="38"/>
      <c r="B12" s="47"/>
      <c r="C12" s="35"/>
      <c r="D12" s="35"/>
      <c r="E12" s="35"/>
      <c r="F12" s="35"/>
      <c r="G12" s="35"/>
      <c r="H12" s="33"/>
    </row>
    <row r="13" spans="1:7" ht="12.75">
      <c r="A13" s="35"/>
      <c r="B13" s="35"/>
      <c r="C13" s="35"/>
      <c r="D13" s="35"/>
      <c r="E13" s="35"/>
      <c r="F13" s="35"/>
      <c r="G13" s="33"/>
    </row>
    <row r="14" spans="1:7" ht="12.75">
      <c r="A14" s="41"/>
      <c r="B14" s="41" t="s">
        <v>33</v>
      </c>
      <c r="C14" s="41" t="s">
        <v>61</v>
      </c>
      <c r="D14" s="41"/>
      <c r="E14" s="41"/>
      <c r="F14" s="41"/>
      <c r="G14" s="41"/>
    </row>
    <row r="15" spans="2:3" ht="12.75">
      <c r="B15" t="s">
        <v>42</v>
      </c>
      <c r="C15" t="s">
        <v>255</v>
      </c>
    </row>
  </sheetData>
  <mergeCells count="4">
    <mergeCell ref="A3:F3"/>
    <mergeCell ref="A8:F8"/>
    <mergeCell ref="A5:F6"/>
    <mergeCell ref="A10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2011-01-13T12:37:04Z</cp:lastPrinted>
  <dcterms:created xsi:type="dcterms:W3CDTF">2003-08-01T14:12:13Z</dcterms:created>
  <dcterms:modified xsi:type="dcterms:W3CDTF">2013-04-17T09:37:26Z</dcterms:modified>
  <cp:category/>
  <cp:version/>
  <cp:contentType/>
  <cp:contentStatus/>
</cp:coreProperties>
</file>