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NHS Trust by Sector" sheetId="1" r:id="rId1"/>
    <sheet name="SHA by Sector" sheetId="2" r:id="rId2"/>
    <sheet name="Occupied by Specialty" sheetId="3" r:id="rId3"/>
    <sheet name="Data quality" sheetId="4" r:id="rId4"/>
  </sheets>
  <definedNames>
    <definedName name="all">#REF!</definedName>
    <definedName name="Amb">#REF!</definedName>
    <definedName name="cod">#REF!</definedName>
    <definedName name="Current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list" localSheetId="3">#REF!</definedName>
    <definedName name="list">#REF!</definedName>
    <definedName name="list1" localSheetId="3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<sst xmlns="http://schemas.openxmlformats.org/spreadsheetml/2006/main" count="2110" uniqueCount="475">
  <si>
    <t>Taunton And Somerset NHS Foundation Trust</t>
  </si>
  <si>
    <t>Royal National Hospital For Rheumatic Diseases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</si>
  <si>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</si>
  <si>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</si>
  <si>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</si>
  <si>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</si>
  <si>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The Royal Bournemouth And Christchurch Hospitals NHS Foundation Trust</t>
  </si>
  <si>
    <t>Royal Cornwall Hospitals NHS Trust</t>
  </si>
  <si>
    <t>Royal Devon And Exeter NHS Foundation Trust</t>
  </si>
  <si>
    <t>Cornwall Partnership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</si>
  <si>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</si>
  <si>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</si>
  <si>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</si>
  <si>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</si>
  <si>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</si>
  <si>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-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</si>
  <si>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</si>
  <si>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</si>
  <si>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</si>
  <si>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</si>
  <si>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</si>
  <si>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</si>
  <si>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</si>
  <si>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 Coast</t>
  </si>
  <si>
    <t>South Central</t>
  </si>
  <si>
    <t>South West</t>
  </si>
  <si>
    <t>100 General Surgery</t>
  </si>
  <si>
    <t>101 Urology</t>
  </si>
  <si>
    <t>110 Trauma &amp; Orthopaedics</t>
  </si>
  <si>
    <t>120 ENT</t>
  </si>
  <si>
    <t>130 Ophthalmology</t>
  </si>
  <si>
    <t>140 Oral Surgery</t>
  </si>
  <si>
    <t>141 Restorative Dentistry</t>
  </si>
  <si>
    <t>142 Paediatric Dentistry</t>
  </si>
  <si>
    <t>143 Orthodontics</t>
  </si>
  <si>
    <t>145 Oral &amp; Maxillo Facial Surgery</t>
  </si>
  <si>
    <t>146 Endontics</t>
  </si>
  <si>
    <t>147 Peridontics</t>
  </si>
  <si>
    <t>148 Prosthodontics</t>
  </si>
  <si>
    <t>149 Surgical Dentistry</t>
  </si>
  <si>
    <t>150 Neurosurgery</t>
  </si>
  <si>
    <t>160 Plastic Surgery</t>
  </si>
  <si>
    <t>170 Cardiothoracic Surgery</t>
  </si>
  <si>
    <t>171 Paediatric Surgery</t>
  </si>
  <si>
    <t>180 Accident &amp; Emergency</t>
  </si>
  <si>
    <t>190 Anaesthetics</t>
  </si>
  <si>
    <t>192 Critical Care Medicine</t>
  </si>
  <si>
    <t>300 General Medicine</t>
  </si>
  <si>
    <t>301 Gastroenterology</t>
  </si>
  <si>
    <t>302 Endocrinology</t>
  </si>
  <si>
    <t>303 Clinical Haematology</t>
  </si>
  <si>
    <t>304 Clinical Physiology</t>
  </si>
  <si>
    <t>305 Clinical Pharmacology</t>
  </si>
  <si>
    <t>310 Audiological Medicine</t>
  </si>
  <si>
    <t>311 Clinical Genetics</t>
  </si>
  <si>
    <t>312 Clinical Cyto &amp; Molecular Genetics</t>
  </si>
  <si>
    <t>313 Clinical Immunology &amp; Allergy</t>
  </si>
  <si>
    <t>314 Rehabilitation</t>
  </si>
  <si>
    <t>315 Palliative Medicine</t>
  </si>
  <si>
    <t>320 Cardiology</t>
  </si>
  <si>
    <t>321 Paediatric Cardiology</t>
  </si>
  <si>
    <t>330 Dermatology</t>
  </si>
  <si>
    <t>340 Thoracic Medicine</t>
  </si>
  <si>
    <t>350 Infectious Diseases</t>
  </si>
  <si>
    <t>352 Tropical Medicine</t>
  </si>
  <si>
    <t>360 Genito-Urinary Medicine</t>
  </si>
  <si>
    <t>361 Nephrology</t>
  </si>
  <si>
    <t>370 Medical Oncology</t>
  </si>
  <si>
    <t>371 Nuclear Medicine</t>
  </si>
  <si>
    <t>400 Neurology</t>
  </si>
  <si>
    <t>401 Clinical Neuro-Physiology</t>
  </si>
  <si>
    <t>410 Rheumatology</t>
  </si>
  <si>
    <t>420 Paediatrics</t>
  </si>
  <si>
    <t>421 Paediatric Neurology</t>
  </si>
  <si>
    <t>430 Geriatric Medicine</t>
  </si>
  <si>
    <t>450 Dental Medicine Specialties</t>
  </si>
  <si>
    <t>460 Medical Ophthalmology</t>
  </si>
  <si>
    <t>501 Obstetrics</t>
  </si>
  <si>
    <t>502 Gynaecology</t>
  </si>
  <si>
    <t>700 Learning Disability</t>
  </si>
  <si>
    <t>710 Adult Mental Illness</t>
  </si>
  <si>
    <t>711 Child &amp; Adolescent Psychiatry</t>
  </si>
  <si>
    <t>712 Forensic Psychiatry</t>
  </si>
  <si>
    <t>713 Psychotherapy</t>
  </si>
  <si>
    <t>715 Old Age Psychiatry</t>
  </si>
  <si>
    <t>800 Clinical Oncology</t>
  </si>
  <si>
    <t>810 Radiology</t>
  </si>
  <si>
    <t>820 General Pathology</t>
  </si>
  <si>
    <t>821 Blood Transfusion</t>
  </si>
  <si>
    <t>822 Chemical Pathology</t>
  </si>
  <si>
    <t>823 Haematology</t>
  </si>
  <si>
    <t>824 Histopathology</t>
  </si>
  <si>
    <t>830 Immunopathology</t>
  </si>
  <si>
    <t>831 Medical Microbiology</t>
  </si>
  <si>
    <t>900 Community Medicine</t>
  </si>
  <si>
    <t>901 Occupational Medicine</t>
  </si>
  <si>
    <t>Average daily number of available and occupied beds open day only by sector, NHS organisations in England, Quarter 2 2010/11</t>
  </si>
  <si>
    <t>Average daily number of available and occupied beds open day only by sector, Strategic Health Authorities in England, Quarter 2 2010/11</t>
  </si>
  <si>
    <t>Average daily number of occupied beds open day only by consultant main specialty, NHS organisations in England, Quarter 2 2010/11</t>
  </si>
  <si>
    <t>Title:</t>
  </si>
  <si>
    <t>Source:</t>
  </si>
  <si>
    <t>Department of Health form KH03</t>
  </si>
  <si>
    <t>Status:</t>
  </si>
  <si>
    <t>Data quality statement</t>
  </si>
  <si>
    <t>Cumbria Partnership NHS Foundation Trust</t>
  </si>
  <si>
    <t>Dorset Healthcare NHS Foundation Trust</t>
  </si>
  <si>
    <t>The Rotherham NHS Foundation Trust</t>
  </si>
  <si>
    <t>These tables include all data and amendments received up to 12 November 2010.</t>
  </si>
  <si>
    <t>The following organisations did not supply data for Quarter 2 2010-11:</t>
  </si>
  <si>
    <t>Central and North West London NHS Foundation Trust</t>
  </si>
  <si>
    <t>Chesterfield Royal Hospital NHS Foundation Trust</t>
  </si>
  <si>
    <t>Sheffield Teaching Hospitals NHS Foundation Trust</t>
  </si>
  <si>
    <t>King's College Hospital NHS Foundation Trust</t>
  </si>
  <si>
    <t>Surrey and Borders Partnership NHS Foundation Trust</t>
  </si>
  <si>
    <t>Barnet and Chase Farm Hospitals NHS Trust</t>
  </si>
  <si>
    <t>Year</t>
  </si>
  <si>
    <t>SHA Code</t>
  </si>
  <si>
    <t>SHA Name</t>
  </si>
  <si>
    <t>Org Code</t>
  </si>
  <si>
    <t>Org Name</t>
  </si>
  <si>
    <t>Period</t>
  </si>
  <si>
    <t>2010-11</t>
  </si>
  <si>
    <t>September</t>
  </si>
  <si>
    <t>5D7</t>
  </si>
  <si>
    <t>5D8</t>
  </si>
  <si>
    <t>RE9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</si>
  <si>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</si>
  <si>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</si>
  <si>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</si>
  <si>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</si>
  <si>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</si>
  <si>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</si>
  <si>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</si>
  <si>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</si>
  <si>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</si>
  <si>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</si>
  <si>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</si>
  <si>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</si>
  <si>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</si>
  <si>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</si>
  <si>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</si>
  <si>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</si>
  <si>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</si>
  <si>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</si>
  <si>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</si>
  <si>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RM4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</si>
  <si>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</si>
  <si>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</si>
  <si>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</si>
  <si>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</si>
  <si>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</si>
  <si>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</si>
  <si>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</si>
  <si>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</si>
  <si>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</si>
  <si>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</si>
  <si>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</si>
  <si>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</si>
  <si>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</si>
  <si>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</si>
  <si>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5JE</t>
  </si>
  <si>
    <t>RAE</t>
  </si>
  <si>
    <t>RCB</t>
  </si>
  <si>
    <t>RCC</t>
  </si>
  <si>
    <t>RCD</t>
  </si>
  <si>
    <t>RCF</t>
  </si>
  <si>
    <t>RCU</t>
  </si>
  <si>
    <t>RFF</t>
  </si>
  <si>
    <t>RJL</t>
  </si>
  <si>
    <t>RP5</t>
  </si>
  <si>
    <t>RR8</t>
  </si>
  <si>
    <t>RWA</t>
  </si>
  <si>
    <t>RWY</t>
  </si>
  <si>
    <t>RXF</t>
  </si>
  <si>
    <t>RK5</t>
  </si>
  <si>
    <t>RNQ</t>
  </si>
  <si>
    <t>RNS</t>
  </si>
  <si>
    <t>RTG</t>
  </si>
  <si>
    <t>RWD</t>
  </si>
  <si>
    <t>RWE</t>
  </si>
  <si>
    <t>RX1</t>
  </si>
  <si>
    <t>5CN</t>
  </si>
  <si>
    <t>5M1</t>
  </si>
  <si>
    <t>5PJ</t>
  </si>
  <si>
    <t>5PK</t>
  </si>
  <si>
    <t>5PL</t>
  </si>
  <si>
    <t>RBK</t>
  </si>
  <si>
    <t>RJC</t>
  </si>
  <si>
    <t>RJD</t>
  </si>
  <si>
    <t>RJE</t>
  </si>
  <si>
    <t>RJF</t>
  </si>
  <si>
    <t>RKB</t>
  </si>
  <si>
    <t>RL4</t>
  </si>
  <si>
    <t>RLQ</t>
  </si>
  <si>
    <t>RLT</t>
  </si>
  <si>
    <t>RLU</t>
  </si>
  <si>
    <t>RNA</t>
  </si>
  <si>
    <t>RQ3</t>
  </si>
  <si>
    <t>RRJ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</si>
  <si>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</si>
  <si>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</si>
  <si>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</si>
  <si>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</si>
  <si>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</si>
  <si>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</si>
  <si>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</si>
  <si>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</si>
  <si>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</si>
  <si>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</si>
  <si>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</si>
  <si>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</si>
  <si>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</si>
  <si>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</si>
  <si>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RGT</t>
  </si>
  <si>
    <t>RM1</t>
  </si>
  <si>
    <t>RQ8</t>
  </si>
  <si>
    <t>RQQ</t>
  </si>
  <si>
    <t>RQW</t>
  </si>
  <si>
    <t>RWG</t>
  </si>
  <si>
    <t>RWH</t>
  </si>
  <si>
    <t>RYV</t>
  </si>
  <si>
    <t>RAL</t>
  </si>
  <si>
    <t>RAN</t>
  </si>
  <si>
    <t>RAP</t>
  </si>
  <si>
    <t>RAS</t>
  </si>
  <si>
    <t>RC3</t>
  </si>
  <si>
    <t>RF4</t>
  </si>
  <si>
    <t>RFW</t>
  </si>
  <si>
    <t>RGC</t>
  </si>
  <si>
    <t>RJ1</t>
  </si>
  <si>
    <t>RJ2</t>
  </si>
  <si>
    <t>RJ6</t>
  </si>
  <si>
    <t>RJ7</t>
  </si>
  <si>
    <t>RNH</t>
  </si>
  <si>
    <t>RNJ</t>
  </si>
  <si>
    <t>RP4</t>
  </si>
  <si>
    <t>RP6</t>
  </si>
  <si>
    <t>RPY</t>
  </si>
  <si>
    <t>RQM</t>
  </si>
  <si>
    <t>RQX</t>
  </si>
  <si>
    <t>RRV</t>
  </si>
  <si>
    <t>RT3</t>
  </si>
  <si>
    <t>RV8</t>
  </si>
  <si>
    <t>RVR</t>
  </si>
  <si>
    <t>RYJ</t>
  </si>
  <si>
    <t>RYQ</t>
  </si>
  <si>
    <t>5P6</t>
  </si>
  <si>
    <t>RA2</t>
  </si>
  <si>
    <t>RDU</t>
  </si>
  <si>
    <t>RN7</t>
  </si>
  <si>
    <t>RPA</t>
  </si>
  <si>
    <t>RPC</t>
  </si>
  <si>
    <t>RTK</t>
  </si>
  <si>
    <t>RVV</t>
  </si>
  <si>
    <t>RWF</t>
  </si>
  <si>
    <t>RXC</t>
  </si>
  <si>
    <t>RXH</t>
  </si>
  <si>
    <t>RYR</t>
  </si>
  <si>
    <t>5QC</t>
  </si>
  <si>
    <t>5QT</t>
  </si>
  <si>
    <t>RBF</t>
  </si>
  <si>
    <t>RD7</t>
  </si>
  <si>
    <t>RD8</t>
  </si>
  <si>
    <t>RHM</t>
  </si>
  <si>
    <t>RHU</t>
  </si>
  <si>
    <t>RHW</t>
  </si>
  <si>
    <t>RN1</t>
  </si>
  <si>
    <t>RN5</t>
  </si>
  <si>
    <t>RTH</t>
  </si>
  <si>
    <t>RXQ</t>
  </si>
  <si>
    <t>5QH</t>
  </si>
  <si>
    <t>5QL</t>
  </si>
  <si>
    <t>5QM</t>
  </si>
  <si>
    <t>RA3</t>
  </si>
  <si>
    <t>RA4</t>
  </si>
  <si>
    <t>RA7</t>
  </si>
  <si>
    <t>RBA</t>
  </si>
  <si>
    <t>RBB</t>
  </si>
  <si>
    <t>RBD</t>
  </si>
  <si>
    <t>RBZ</t>
  </si>
  <si>
    <t>RD1</t>
  </si>
  <si>
    <t>RD3</t>
  </si>
  <si>
    <t>RDZ</t>
  </si>
  <si>
    <t>REF</t>
  </si>
  <si>
    <t>RH8</t>
  </si>
  <si>
    <t>RJ8</t>
  </si>
  <si>
    <t>RK9</t>
  </si>
  <si>
    <t>RN3</t>
  </si>
  <si>
    <t>RNZ</t>
  </si>
  <si>
    <t>RTE</t>
  </si>
  <si>
    <t>RVJ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</si>
  <si>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</si>
  <si>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</si>
  <si>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</si>
  <si>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</si>
  <si>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</si>
  <si>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</si>
  <si>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</si>
  <si>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</si>
  <si>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</si>
  <si>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</si>
  <si>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Available</t>
  </si>
  <si>
    <t>Occupied</t>
  </si>
  <si>
    <t>% Occupied</t>
  </si>
  <si>
    <t xml:space="preserve">Total </t>
  </si>
  <si>
    <t>Maternity</t>
  </si>
  <si>
    <t>General &amp; Acute</t>
  </si>
  <si>
    <t>Learning Disabilities</t>
  </si>
  <si>
    <t>Mental Illness</t>
  </si>
  <si>
    <t>England</t>
  </si>
  <si>
    <t>Cambridgeshire Community Services NHS Trust</t>
  </si>
  <si>
    <t>Newcastle PCT</t>
  </si>
  <si>
    <t>North Tyneside PCT</t>
  </si>
  <si>
    <t>South Tyneside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</si>
  <si>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</si>
  <si>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</si>
  <si>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</si>
  <si>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</si>
  <si>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</si>
  <si>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County Durham And Darlington NHS Foundation Trust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</si>
  <si>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</si>
  <si>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</si>
  <si>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</si>
  <si>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</si>
  <si>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</si>
  <si>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</si>
  <si>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Hospitals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</si>
  <si>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</si>
  <si>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</si>
  <si>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</si>
  <si>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</si>
  <si>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University Hospital Of South Manchester NHS Foundation Trust</t>
  </si>
  <si>
    <t>Salford Royal NHS Foundation Trust</t>
  </si>
  <si>
    <t>Trafford Healthcare NHS Trust</t>
  </si>
  <si>
    <t>Royal Bolton Hospital NHS Foundation Trust</t>
  </si>
  <si>
    <t>Tameside Hospital NHS Foundation Trust</t>
  </si>
  <si>
    <t>North Cumbria University Hospitals NHS Trust</t>
  </si>
  <si>
    <t>Royal Liverpool And Broadgreen University Hospitals NHS Trust</t>
  </si>
  <si>
    <t>Wrightington, Wigan And Leigh NHS Foundation Trust</t>
  </si>
  <si>
    <t>University Hospitals Of Morecambe Bay NHS Trust</t>
  </si>
  <si>
    <t>Southport And Ormskirk Hospital NHS Trust</t>
  </si>
  <si>
    <t>Central Manchester University Hospitals NHS Foundation Trust</t>
  </si>
  <si>
    <t>Pennine Acute Hospitals NHS Trust</t>
  </si>
  <si>
    <t>Stockport NHS Foundation Trust</t>
  </si>
  <si>
    <t>Warrington and Halton Hospitals NHS Foundation Trust</t>
  </si>
  <si>
    <t>Blackpool, Fylde And Wyre Hospitals NHS Foundation Trust</t>
  </si>
  <si>
    <t>Lancashire Teaching Hospitals NHS Foundation Trust</t>
  </si>
  <si>
    <t>East Lancashire Hospitals NHS Trust</t>
  </si>
  <si>
    <t>Barnsley PCT</t>
  </si>
  <si>
    <t>Bradford Teaching Hospitals NHS Foundation Trust</t>
  </si>
  <si>
    <t>York Hospitals NHS Foundation Trust</t>
  </si>
  <si>
    <t>Scarborough And North East Yorkshire Health Care NHS Trust</t>
  </si>
  <si>
    <t>Harrogate And District NHS Foundation Trust</t>
  </si>
  <si>
    <t>Airedale NHS Trust</t>
  </si>
  <si>
    <t>Sheffield Children's NHS Foundation Trust</t>
  </si>
  <si>
    <t>Barnsley Hospital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</si>
  <si>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</si>
  <si>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</si>
  <si>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</si>
  <si>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Hull And East Yorkshire Hospitals NHS Trust</t>
  </si>
  <si>
    <t>Calderdale And Huddersfield NHS Foundation Trust</t>
  </si>
  <si>
    <t>Mid Yorkshire Hospitals NHS Trust</t>
  </si>
  <si>
    <t>Sherwood Forest Hospitals NHS Foundation Trust</t>
  </si>
  <si>
    <t>Kettering General Hospital NHS Foundation Trust</t>
  </si>
  <si>
    <t>Northampton General Hospital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</si>
  <si>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</si>
  <si>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</si>
  <si>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</si>
  <si>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</si>
  <si>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Herefordshire PCT</t>
  </si>
  <si>
    <t>South Birmingham PCT</t>
  </si>
  <si>
    <t>Stoke On Trent PCT</t>
  </si>
  <si>
    <t>South Staffordshire PCT</t>
  </si>
  <si>
    <t>Worcestershire PCT</t>
  </si>
  <si>
    <t>Walsall Hospitals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</si>
  <si>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</si>
  <si>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</si>
  <si>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</si>
  <si>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</si>
  <si>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</si>
  <si>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The Royal Wolverhampton Hospitals NHS Trust</t>
  </si>
  <si>
    <t>Hereford Hospitals NHS Trust</t>
  </si>
  <si>
    <t>George Eliot Hospital NHS Trust</t>
  </si>
  <si>
    <t>Birmingham Women's NHS Foundation Trust</t>
  </si>
  <si>
    <t>The Dudley Group Of Hospitals NHS Foundation Trust</t>
  </si>
  <si>
    <t>Birmingham Children's Hospital NHS Foundation Trust</t>
  </si>
  <si>
    <t>The Royal Orthopaedic Hospital NHS Foundation Trust</t>
  </si>
  <si>
    <t>University Hospital Birmingham NHS Foundation Trust</t>
  </si>
  <si>
    <t>Worcestershire Acute Hospitals NHS Trust</t>
  </si>
  <si>
    <t>Sandwell And West Birmingham Hospitals NHS Trust</t>
  </si>
  <si>
    <t>Shrewsbury And Telford Hospital NHS Trust</t>
  </si>
  <si>
    <t>Southend University Hospital NHS Foundation Trust</t>
  </si>
  <si>
    <t>Bedford Hospital NHS Trust</t>
  </si>
  <si>
    <t>Luton And Dunstable Hospital NHS Foundation Trust</t>
  </si>
  <si>
    <t>The Queen Elizabeth Hospital King's Lynn NHS Trust</t>
  </si>
  <si>
    <t>Basildon And Thurrock University Hospitals NHS Foundation Trust</t>
  </si>
  <si>
    <t>Colchester Hospital University NHS Foundation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</si>
  <si>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</si>
  <si>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</si>
  <si>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</si>
  <si>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</si>
  <si>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Cambridge University Hospitals NHS Foundation Trust</t>
  </si>
  <si>
    <t>Norfolk And Norwich University Hospitals NHS Foundation Trust</t>
  </si>
  <si>
    <t>Mid Essex Hospital Services NHS Trust</t>
  </si>
  <si>
    <t>Hinchingbrooke Health Care NHS Trust</t>
  </si>
  <si>
    <t>The Princess Alexandra Hospital NHS Trust</t>
  </si>
  <si>
    <t>West Hertfordshire Hospitals NHS Trust</t>
  </si>
  <si>
    <t>East And North Hertfordshire NHS Trust</t>
  </si>
  <si>
    <t>Royal Free Hampstead NHS Trust</t>
  </si>
  <si>
    <t>Royal National Orthopaedic Hospital NHS Trust</t>
  </si>
  <si>
    <t>North Middlesex University Hospital NHS Trust</t>
  </si>
  <si>
    <t>The Hillingdon Hospital NHS Trust</t>
  </si>
  <si>
    <t>Ealing Hospital NHS Trust</t>
  </si>
  <si>
    <t>Barking, Havering And Redbridge University Hospitals NHS Trust</t>
  </si>
  <si>
    <t>West Middlesex University Hospital NHS Trust</t>
  </si>
  <si>
    <t>Whipps Cross University Hospital NHS Trust</t>
  </si>
  <si>
    <t>Guy's And St Thomas' NHS Foundation Trust</t>
  </si>
  <si>
    <t>The Lewisham Hospital NHS Trust</t>
  </si>
  <si>
    <t>Mayday Healthcare NHS Trust</t>
  </si>
  <si>
    <t>St George's Healthcare NHS Trust</t>
  </si>
  <si>
    <t>Newham University Hospital NHS Trust</t>
  </si>
  <si>
    <t>Barts And The London NHS Trust</t>
  </si>
  <si>
    <t>Great Ormond Street Hospital For Children NHS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</si>
  <si>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</si>
  <si>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</si>
  <si>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</si>
  <si>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</si>
  <si>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University College London Hospitals NHS Foundation Trust</t>
  </si>
  <si>
    <t>Royal Brompton And Harefield NHS Foundation Trust</t>
  </si>
  <si>
    <t>North West London Hospitals NHS Trust</t>
  </si>
  <si>
    <t>Epsom And St Helier University Hospitals NHS Trust</t>
  </si>
  <si>
    <t>Imperial College Healthcare NHS Trust</t>
  </si>
  <si>
    <t>South London Healthcare NHS Trust</t>
  </si>
  <si>
    <t>West Sussex PCT</t>
  </si>
  <si>
    <t>Royal Surrey County NHS Foundation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</si>
  <si>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</si>
  <si>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</si>
  <si>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</si>
  <si>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</si>
  <si>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Trust</t>
  </si>
  <si>
    <t>East Kent Hospitals University NHS Foundation Trust</t>
  </si>
  <si>
    <t>Maidstone And Tunbridge Wells NHS Trust</t>
  </si>
  <si>
    <t>East Sussex Hospitals NHS Trust</t>
  </si>
  <si>
    <t>Brighton And Sussex University Hospitals NHS Trust</t>
  </si>
  <si>
    <t>Western Sussex Hospitals NHS Trust</t>
  </si>
  <si>
    <t>Hampshire PCT</t>
  </si>
  <si>
    <t>Isle Of Wight NHS PCT</t>
  </si>
  <si>
    <t>Nuffield Orthopaedic Centre NHS Trust</t>
  </si>
  <si>
    <t>Heatherwood And Wexham Park Hospitals NHS Foundation Trust</t>
  </si>
  <si>
    <t>Milton Keynes Hospital NHS Foundation Trust</t>
  </si>
  <si>
    <t>Southampton University Hospitals NHS Trust</t>
  </si>
  <si>
    <t>Portsmouth Hospitals NHS Trust</t>
  </si>
  <si>
    <t>Royal Berkshire NHS Foundation Trust</t>
  </si>
  <si>
    <t>Winchester And Eastleigh Healthcare NHS Trust</t>
  </si>
  <si>
    <t>Basingstoke And North Hampshire NHS Foundation Trust</t>
  </si>
  <si>
    <t>Oxford Radcliffe Hospitals NHS Trust</t>
  </si>
  <si>
    <t>Buckinghamshire Hospitals NHS Trust</t>
  </si>
  <si>
    <t>Gloucestershire PCT</t>
  </si>
  <si>
    <t>Somerset PCT</t>
  </si>
  <si>
    <t>Dorset PCT</t>
  </si>
  <si>
    <t>Weston Area Health NHS Trust</t>
  </si>
  <si>
    <t>Yeovil District Hospital NHS Foundation Trust</t>
  </si>
  <si>
    <t>University Hospitals Bristol NHS Foundation Trust</t>
  </si>
  <si>
    <t>The following organisations have revised their data for Quarter 2 2010/11 that was published on the 20th January 2011</t>
  </si>
  <si>
    <t>Published 18 November 2010 and revised 19 May 2011</t>
  </si>
  <si>
    <t>RVL</t>
  </si>
  <si>
    <t>The following organisations have revised their data for Quarter 2 2010/11 that was published on the 19th May 2011</t>
  </si>
  <si>
    <t>The following organisations have revised their data for Quarter 2 2010/11 that was published on the 24th May 2012</t>
  </si>
  <si>
    <t>Winchester and Eastleigh Healthcare NHS Trust</t>
  </si>
  <si>
    <t>RFS</t>
  </si>
  <si>
    <t>Chesterfield Royal Hospital Foundation NHS Trust</t>
  </si>
  <si>
    <t xml:space="preserve">The Hillingdon Hospital NHS Trust </t>
  </si>
  <si>
    <t>RJZ</t>
  </si>
  <si>
    <t>RGR</t>
  </si>
  <si>
    <t>West Suffolk Hospitals NHS Trust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</si>
</sst>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  <numFmt numFmtId="170" formatCode="\(0\)"/>
    <numFmt numFmtId="171" formatCode="_-* #,##0_-;\(#,##0\);_-* &quot;-&quot;_-;_-@_-"/>
    <numFmt numFmtId="172" formatCode="_-* #,##0.0_-;\(#,##0.0\);_-* &quot;-&quot;_-;_-@_-"/>
    <numFmt numFmtId="173" formatCode="_-* #,##0.00_-;\(#,##0.00\);_-* &quot;-&quot;_-;_-@_-"/>
    <numFmt numFmtId="174" formatCode="_-* #,##0.000_-;\(#,##0.000\);_-* &quot;-&quot;_-;_-@_-"/>
    <numFmt numFmtId="175" formatCode="_-* #,##0.0000_-;\(#,##0.0000\);_-* &quot;-&quot;_-;_-@_-"/>
    <numFmt numFmtId="176" formatCode="_-* #,##0.00000_-;\(#,##0.00000\);_-* &quot;-&quot;_-;_-@_-"/>
    <numFmt numFmtId="177" formatCode="0.000"/>
    <numFmt numFmtId="178" formatCode="0.0000"/>
    <numFmt numFmtId="179" formatCode="0.00000"/>
    <numFmt numFmtId="180" formatCode="_-* #,##0.0_-;\-* #,##0.0_-;_-* &quot;-&quot;??_-;_-@_-"/>
    <numFmt numFmtId="181" formatCode="_-* #,##0_-;\-* #,##0_-;_-* &quot;-&quot;??_-;_-@_-"/>
    <numFmt numFmtId="182" formatCode="0.000000"/>
    <numFmt numFmtId="183" formatCode="[$-809]d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#########0"/>
    <numFmt numFmtId="189" formatCode="_-* #,##0.0_-;\-* #,##0.0_-;_-* &quot;-&quot;_-;_-@_-"/>
    <numFmt numFmtId="190" formatCode="##########0.0"/>
    <numFmt numFmtId="191" formatCode="_-* #,##0.000_-;\-* #,##0.000_-;_-* &quot;-&quot;??_-;_-@_-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23" applyFont="1" applyBorder="1">
      <alignment/>
      <protection/>
    </xf>
    <xf numFmtId="0" fontId="0" fillId="0" borderId="0" xfId="23" applyBorder="1">
      <alignment/>
      <protection/>
    </xf>
    <xf numFmtId="0" fontId="2" fillId="0" borderId="0" xfId="23" applyFont="1" applyBorder="1">
      <alignment/>
      <protection/>
    </xf>
    <xf numFmtId="0" fontId="2" fillId="0" borderId="0" xfId="21" applyFont="1" applyBorder="1" applyAlignment="1">
      <alignment wrapText="1"/>
      <protection/>
    </xf>
    <xf numFmtId="0" fontId="0" fillId="0" borderId="0" xfId="21" applyFont="1" applyBorder="1" applyAlignment="1">
      <alignment wrapText="1"/>
      <protection/>
    </xf>
    <xf numFmtId="0" fontId="0" fillId="0" borderId="0" xfId="23" applyFill="1" applyBorder="1">
      <alignment/>
      <protection/>
    </xf>
    <xf numFmtId="0" fontId="1" fillId="0" borderId="0" xfId="22" applyFill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Font="1" applyFill="1" applyBorder="1">
      <alignment/>
      <protection/>
    </xf>
    <xf numFmtId="0" fontId="0" fillId="0" borderId="0" xfId="24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 wrapText="1"/>
    </xf>
    <xf numFmtId="0" fontId="1" fillId="0" borderId="2" xfId="0" applyFont="1" applyFill="1" applyBorder="1" applyAlignment="1">
      <alignment/>
    </xf>
    <xf numFmtId="181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81" fontId="1" fillId="0" borderId="0" xfId="15" applyNumberFormat="1" applyFont="1" applyAlignment="1">
      <alignment/>
    </xf>
    <xf numFmtId="168" fontId="1" fillId="0" borderId="0" xfId="25" applyNumberFormat="1" applyFont="1" applyAlignment="1">
      <alignment/>
    </xf>
    <xf numFmtId="181" fontId="1" fillId="0" borderId="2" xfId="15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/>
    </xf>
    <xf numFmtId="168" fontId="1" fillId="0" borderId="2" xfId="25" applyNumberFormat="1" applyFont="1" applyBorder="1" applyAlignment="1">
      <alignment/>
    </xf>
    <xf numFmtId="181" fontId="1" fillId="0" borderId="0" xfId="15" applyNumberFormat="1" applyFont="1" applyBorder="1" applyAlignment="1">
      <alignment/>
    </xf>
    <xf numFmtId="0" fontId="0" fillId="0" borderId="0" xfId="23" applyFont="1" applyBorder="1" applyAlignment="1">
      <alignment wrapText="1"/>
      <protection/>
    </xf>
    <xf numFmtId="168" fontId="1" fillId="0" borderId="0" xfId="25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168" fontId="1" fillId="0" borderId="0" xfId="25" applyNumberFormat="1" applyFont="1" applyAlignment="1">
      <alignment horizontal="right"/>
    </xf>
    <xf numFmtId="168" fontId="1" fillId="0" borderId="2" xfId="25" applyNumberFormat="1" applyFont="1" applyBorder="1" applyAlignment="1">
      <alignment horizontal="right"/>
    </xf>
    <xf numFmtId="0" fontId="0" fillId="0" borderId="0" xfId="22" applyFont="1" applyAlignment="1">
      <alignment wrapText="1"/>
      <protection/>
    </xf>
    <xf numFmtId="168" fontId="1" fillId="0" borderId="2" xfId="25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e_03_q3_pt2" xfId="21"/>
    <cellStyle name="Normal_bed_0910_detail" xfId="22"/>
    <cellStyle name="Normal_qmco_pt2_org_03_q2" xfId="23"/>
    <cellStyle name="Normal_Sheet1" xfId="24"/>
    <cellStyle name="Percent" xfId="25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5" max="5" width="56.140625" style="0" bestFit="1" customWidth="1"/>
    <col min="6" max="10" width="8.7109375" style="0" customWidth="1"/>
    <col min="11" max="11" width="1.7109375" style="0" customWidth="1"/>
    <col min="17" max="17" width="1.7109375" style="0" customWidth="1"/>
  </cols>
  <sheetData>
    <row r="1" spans="1:2" ht="15">
      <c r="A1" s="1" t="s">
        <v>99</v>
      </c>
      <c r="B1" s="2" t="s">
        <v>96</v>
      </c>
    </row>
    <row r="2" spans="1:2" ht="12.75">
      <c r="A2" s="1" t="s">
        <v>100</v>
      </c>
      <c r="B2" s="1" t="s">
        <v>101</v>
      </c>
    </row>
    <row r="3" spans="1:26" ht="12.75">
      <c r="A3" s="3" t="s">
        <v>102</v>
      </c>
      <c r="B3" s="4" t="s">
        <v>464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>
      <c r="A4" s="3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>
      <c r="A5" s="19"/>
      <c r="B5" s="19"/>
      <c r="C5" s="19"/>
      <c r="D5" s="19"/>
      <c r="E5" s="19"/>
      <c r="F5" s="45" t="s">
        <v>301</v>
      </c>
      <c r="G5" s="45"/>
      <c r="H5" s="45"/>
      <c r="I5" s="45"/>
      <c r="J5" s="45"/>
      <c r="K5" s="19"/>
      <c r="L5" s="45" t="s">
        <v>302</v>
      </c>
      <c r="M5" s="45"/>
      <c r="N5" s="45"/>
      <c r="O5" s="45"/>
      <c r="P5" s="45"/>
      <c r="Q5" s="19"/>
      <c r="R5" s="45" t="s">
        <v>303</v>
      </c>
      <c r="S5" s="45"/>
      <c r="T5" s="45"/>
      <c r="U5" s="45"/>
      <c r="V5" s="45"/>
      <c r="W5" s="18"/>
      <c r="X5" s="18"/>
      <c r="Y5" s="18"/>
      <c r="Z5" s="18"/>
    </row>
    <row r="6" spans="1:26" ht="27" customHeight="1">
      <c r="A6" s="20" t="s">
        <v>115</v>
      </c>
      <c r="B6" s="20" t="s">
        <v>120</v>
      </c>
      <c r="C6" s="20" t="s">
        <v>116</v>
      </c>
      <c r="D6" s="20" t="s">
        <v>118</v>
      </c>
      <c r="E6" s="20" t="s">
        <v>119</v>
      </c>
      <c r="F6" s="21" t="s">
        <v>304</v>
      </c>
      <c r="G6" s="21" t="s">
        <v>306</v>
      </c>
      <c r="H6" s="21" t="s">
        <v>307</v>
      </c>
      <c r="I6" s="21" t="s">
        <v>305</v>
      </c>
      <c r="J6" s="21" t="s">
        <v>308</v>
      </c>
      <c r="K6" s="21"/>
      <c r="L6" s="21" t="s">
        <v>304</v>
      </c>
      <c r="M6" s="21" t="s">
        <v>306</v>
      </c>
      <c r="N6" s="21" t="s">
        <v>307</v>
      </c>
      <c r="O6" s="21" t="s">
        <v>305</v>
      </c>
      <c r="P6" s="21" t="s">
        <v>308</v>
      </c>
      <c r="Q6" s="20"/>
      <c r="R6" s="21" t="s">
        <v>304</v>
      </c>
      <c r="S6" s="21" t="s">
        <v>306</v>
      </c>
      <c r="T6" s="21" t="s">
        <v>307</v>
      </c>
      <c r="U6" s="21" t="s">
        <v>305</v>
      </c>
      <c r="V6" s="21" t="s">
        <v>308</v>
      </c>
      <c r="W6" s="18"/>
      <c r="X6" s="18"/>
      <c r="Y6" s="18"/>
      <c r="Z6" s="18"/>
    </row>
    <row r="7" spans="1:26" ht="12.75">
      <c r="A7" s="3"/>
      <c r="B7" s="3"/>
      <c r="C7" s="3"/>
      <c r="D7" s="3"/>
      <c r="E7" s="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3"/>
      <c r="R7" s="22"/>
      <c r="S7" s="22"/>
      <c r="T7" s="22"/>
      <c r="U7" s="22"/>
      <c r="V7" s="22"/>
      <c r="W7" s="18"/>
      <c r="X7" s="18"/>
      <c r="Y7" s="18"/>
      <c r="Z7" s="18"/>
    </row>
    <row r="8" spans="1:26" ht="12.75">
      <c r="A8" s="3" t="s">
        <v>121</v>
      </c>
      <c r="B8" s="3" t="s">
        <v>122</v>
      </c>
      <c r="C8" s="3"/>
      <c r="D8" s="3"/>
      <c r="E8" s="3" t="s">
        <v>309</v>
      </c>
      <c r="F8" s="24">
        <f>SUM(F10:F179)</f>
        <v>10989.728260869564</v>
      </c>
      <c r="G8" s="24">
        <f>SUM(G10:G179)</f>
        <v>10888.097826086958</v>
      </c>
      <c r="H8" s="24">
        <f>SUM(H10:H179)</f>
        <v>0</v>
      </c>
      <c r="I8" s="24">
        <f>SUM(I10:I179)</f>
        <v>98.69565217391306</v>
      </c>
      <c r="J8" s="24">
        <f>SUM(J10:J179)</f>
        <v>2.934782608695652</v>
      </c>
      <c r="K8" s="24"/>
      <c r="L8" s="24">
        <f>SUM(L10:L179)</f>
        <v>9223.03260869565</v>
      </c>
      <c r="M8" s="24">
        <f>SUM(M10:M179)</f>
        <v>9152.152173913044</v>
      </c>
      <c r="N8" s="24">
        <f>SUM(N10:N179)</f>
        <v>0</v>
      </c>
      <c r="O8" s="24">
        <f>SUM(O10:O179)</f>
        <v>69.6195652173913</v>
      </c>
      <c r="P8" s="24">
        <f>SUM(P10:P179)</f>
        <v>1.2608695652173914</v>
      </c>
      <c r="Q8" s="3"/>
      <c r="R8" s="39">
        <f>L8/F8</f>
        <v>0.8392411886593706</v>
      </c>
      <c r="S8" s="39">
        <f>M8/G8</f>
        <v>0.8405648369529951</v>
      </c>
      <c r="T8" s="39" t="s">
        <v>15</v>
      </c>
      <c r="U8" s="39">
        <f>O8/I8</f>
        <v>0.7053964757709249</v>
      </c>
      <c r="V8" s="39">
        <f>P8/J8</f>
        <v>0.4296296296296297</v>
      </c>
      <c r="W8" s="18"/>
      <c r="X8" s="18"/>
      <c r="Y8" s="18"/>
      <c r="Z8" s="18"/>
    </row>
    <row r="9" spans="1:26" ht="12.75">
      <c r="A9" s="3"/>
      <c r="B9" s="3"/>
      <c r="C9" s="3"/>
      <c r="D9" s="3"/>
      <c r="E9" s="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3"/>
      <c r="R9" s="40"/>
      <c r="S9" s="40"/>
      <c r="T9" s="40"/>
      <c r="U9" s="40"/>
      <c r="V9" s="40"/>
      <c r="W9" s="18"/>
      <c r="X9" s="18"/>
      <c r="Y9" s="18"/>
      <c r="Z9" s="18"/>
    </row>
    <row r="10" spans="1:26" ht="12.75">
      <c r="A10" s="17" t="s">
        <v>121</v>
      </c>
      <c r="B10" s="18" t="s">
        <v>122</v>
      </c>
      <c r="C10" s="18" t="s">
        <v>291</v>
      </c>
      <c r="D10" s="18" t="s">
        <v>123</v>
      </c>
      <c r="E10" s="3" t="s">
        <v>311</v>
      </c>
      <c r="F10" s="23">
        <v>56</v>
      </c>
      <c r="G10" s="23">
        <v>56</v>
      </c>
      <c r="H10" s="23">
        <v>0</v>
      </c>
      <c r="I10" s="23">
        <v>0</v>
      </c>
      <c r="J10" s="23">
        <v>0</v>
      </c>
      <c r="K10" s="23"/>
      <c r="L10" s="23">
        <v>48.73913043478261</v>
      </c>
      <c r="M10" s="23">
        <v>48.73913043478261</v>
      </c>
      <c r="N10" s="23">
        <v>0</v>
      </c>
      <c r="O10" s="23">
        <v>0</v>
      </c>
      <c r="P10" s="23">
        <v>0</v>
      </c>
      <c r="Q10" s="18"/>
      <c r="R10" s="39">
        <f aca="true" t="shared" si="0" ref="R10:R73">L10/F10</f>
        <v>0.8703416149068323</v>
      </c>
      <c r="S10" s="39">
        <f aca="true" t="shared" si="1" ref="S10:S73">M10/G10</f>
        <v>0.8703416149068323</v>
      </c>
      <c r="T10" s="39" t="s">
        <v>15</v>
      </c>
      <c r="U10" s="39" t="e">
        <f aca="true" t="shared" si="2" ref="U10:U73">O10/I10</f>
        <v>#DIV/0!</v>
      </c>
      <c r="V10" s="39" t="e">
        <f aca="true" t="shared" si="3" ref="V10:V73">P10/J10</f>
        <v>#DIV/0!</v>
      </c>
      <c r="W10" s="18"/>
      <c r="X10" s="18"/>
      <c r="Y10" s="18"/>
      <c r="Z10" s="18"/>
    </row>
    <row r="11" spans="1:26" ht="12.75">
      <c r="A11" s="17" t="s">
        <v>121</v>
      </c>
      <c r="B11" s="18" t="s">
        <v>122</v>
      </c>
      <c r="C11" s="18" t="s">
        <v>291</v>
      </c>
      <c r="D11" s="18" t="s">
        <v>124</v>
      </c>
      <c r="E11" s="3" t="s">
        <v>312</v>
      </c>
      <c r="F11" s="23">
        <v>25</v>
      </c>
      <c r="G11" s="23">
        <v>25</v>
      </c>
      <c r="H11" s="23">
        <v>0</v>
      </c>
      <c r="I11" s="23">
        <v>0</v>
      </c>
      <c r="J11" s="23">
        <v>0</v>
      </c>
      <c r="K11" s="23"/>
      <c r="L11" s="23">
        <v>20.543478260869566</v>
      </c>
      <c r="M11" s="23">
        <v>20.543478260869566</v>
      </c>
      <c r="N11" s="23">
        <v>0</v>
      </c>
      <c r="O11" s="23">
        <v>0</v>
      </c>
      <c r="P11" s="23">
        <v>0</v>
      </c>
      <c r="Q11" s="18"/>
      <c r="R11" s="39">
        <f t="shared" si="0"/>
        <v>0.8217391304347826</v>
      </c>
      <c r="S11" s="39">
        <f t="shared" si="1"/>
        <v>0.8217391304347826</v>
      </c>
      <c r="T11" s="39" t="s">
        <v>15</v>
      </c>
      <c r="U11" s="39" t="e">
        <f t="shared" si="2"/>
        <v>#DIV/0!</v>
      </c>
      <c r="V11" s="39" t="e">
        <f t="shared" si="3"/>
        <v>#DIV/0!</v>
      </c>
      <c r="W11" s="18"/>
      <c r="X11" s="18"/>
      <c r="Y11" s="18"/>
      <c r="Z11" s="18"/>
    </row>
    <row r="12" spans="1:26" ht="12.75">
      <c r="A12" s="17" t="s">
        <v>121</v>
      </c>
      <c r="B12" s="18" t="s">
        <v>122</v>
      </c>
      <c r="C12" s="18" t="s">
        <v>291</v>
      </c>
      <c r="D12" s="18" t="s">
        <v>125</v>
      </c>
      <c r="E12" s="3" t="s">
        <v>313</v>
      </c>
      <c r="F12" s="23">
        <v>39.56521739130435</v>
      </c>
      <c r="G12" s="23">
        <v>39.56521739130435</v>
      </c>
      <c r="H12" s="23">
        <v>0</v>
      </c>
      <c r="I12" s="23">
        <v>0</v>
      </c>
      <c r="J12" s="23">
        <v>0</v>
      </c>
      <c r="K12" s="23"/>
      <c r="L12" s="23">
        <v>9.23913043478261</v>
      </c>
      <c r="M12" s="23">
        <v>9.23913043478261</v>
      </c>
      <c r="N12" s="23">
        <v>0</v>
      </c>
      <c r="O12" s="23">
        <v>0</v>
      </c>
      <c r="P12" s="23">
        <v>0</v>
      </c>
      <c r="Q12" s="18"/>
      <c r="R12" s="39">
        <f t="shared" si="0"/>
        <v>0.23351648351648352</v>
      </c>
      <c r="S12" s="39">
        <f t="shared" si="1"/>
        <v>0.23351648351648352</v>
      </c>
      <c r="T12" s="39" t="s">
        <v>15</v>
      </c>
      <c r="U12" s="39" t="e">
        <f t="shared" si="2"/>
        <v>#DIV/0!</v>
      </c>
      <c r="V12" s="39" t="e">
        <f t="shared" si="3"/>
        <v>#DIV/0!</v>
      </c>
      <c r="W12" s="18"/>
      <c r="X12" s="18"/>
      <c r="Y12" s="18"/>
      <c r="Z12" s="18"/>
    </row>
    <row r="13" spans="1:26" ht="12.75">
      <c r="A13" s="17" t="s">
        <v>121</v>
      </c>
      <c r="B13" s="18" t="s">
        <v>122</v>
      </c>
      <c r="C13" s="18" t="s">
        <v>291</v>
      </c>
      <c r="D13" s="18" t="s">
        <v>126</v>
      </c>
      <c r="E13" s="3" t="s">
        <v>314</v>
      </c>
      <c r="F13" s="23">
        <v>44</v>
      </c>
      <c r="G13" s="23">
        <v>44</v>
      </c>
      <c r="H13" s="23">
        <v>0</v>
      </c>
      <c r="I13" s="23">
        <v>0</v>
      </c>
      <c r="J13" s="23">
        <v>0</v>
      </c>
      <c r="K13" s="23"/>
      <c r="L13" s="23">
        <v>38.44565217391305</v>
      </c>
      <c r="M13" s="23">
        <v>38.44565217391305</v>
      </c>
      <c r="N13" s="23">
        <v>0</v>
      </c>
      <c r="O13" s="23">
        <v>0</v>
      </c>
      <c r="P13" s="23">
        <v>0</v>
      </c>
      <c r="Q13" s="18"/>
      <c r="R13" s="39">
        <f t="shared" si="0"/>
        <v>0.8737648221343874</v>
      </c>
      <c r="S13" s="39">
        <f t="shared" si="1"/>
        <v>0.8737648221343874</v>
      </c>
      <c r="T13" s="39" t="s">
        <v>15</v>
      </c>
      <c r="U13" s="39" t="e">
        <f t="shared" si="2"/>
        <v>#DIV/0!</v>
      </c>
      <c r="V13" s="39" t="e">
        <f t="shared" si="3"/>
        <v>#DIV/0!</v>
      </c>
      <c r="W13" s="18"/>
      <c r="X13" s="18"/>
      <c r="Y13" s="18"/>
      <c r="Z13" s="18"/>
    </row>
    <row r="14" spans="1:26" ht="12.75">
      <c r="A14" s="17" t="s">
        <v>121</v>
      </c>
      <c r="B14" s="18" t="s">
        <v>122</v>
      </c>
      <c r="C14" s="18" t="s">
        <v>291</v>
      </c>
      <c r="D14" s="18" t="s">
        <v>127</v>
      </c>
      <c r="E14" s="3" t="s">
        <v>315</v>
      </c>
      <c r="F14" s="23">
        <v>224.67391304347825</v>
      </c>
      <c r="G14" s="23">
        <v>224.67391304347825</v>
      </c>
      <c r="H14" s="23">
        <v>0</v>
      </c>
      <c r="I14" s="23">
        <v>0</v>
      </c>
      <c r="J14" s="23">
        <v>0</v>
      </c>
      <c r="K14" s="23"/>
      <c r="L14" s="23">
        <v>162.1195652173913</v>
      </c>
      <c r="M14" s="23">
        <v>162.1195652173913</v>
      </c>
      <c r="N14" s="23">
        <v>0</v>
      </c>
      <c r="O14" s="23">
        <v>0</v>
      </c>
      <c r="P14" s="23">
        <v>0</v>
      </c>
      <c r="Q14" s="18"/>
      <c r="R14" s="39">
        <f t="shared" si="0"/>
        <v>0.7215771649733914</v>
      </c>
      <c r="S14" s="39">
        <f t="shared" si="1"/>
        <v>0.7215771649733914</v>
      </c>
      <c r="T14" s="39" t="s">
        <v>15</v>
      </c>
      <c r="U14" s="39" t="e">
        <f t="shared" si="2"/>
        <v>#DIV/0!</v>
      </c>
      <c r="V14" s="39" t="e">
        <f t="shared" si="3"/>
        <v>#DIV/0!</v>
      </c>
      <c r="W14" s="18"/>
      <c r="X14" s="18"/>
      <c r="Y14" s="18"/>
      <c r="Z14" s="18"/>
    </row>
    <row r="15" spans="1:26" ht="12.75">
      <c r="A15" s="17" t="s">
        <v>121</v>
      </c>
      <c r="B15" s="18" t="s">
        <v>122</v>
      </c>
      <c r="C15" s="18" t="s">
        <v>291</v>
      </c>
      <c r="D15" s="18" t="s">
        <v>128</v>
      </c>
      <c r="E15" s="3" t="s">
        <v>316</v>
      </c>
      <c r="F15" s="23">
        <v>105.3913043478261</v>
      </c>
      <c r="G15" s="23">
        <v>105.3913043478261</v>
      </c>
      <c r="H15" s="23">
        <v>0</v>
      </c>
      <c r="I15" s="23">
        <v>0</v>
      </c>
      <c r="J15" s="23">
        <v>0</v>
      </c>
      <c r="K15" s="23"/>
      <c r="L15" s="23">
        <v>85.69565217391305</v>
      </c>
      <c r="M15" s="23">
        <v>85.69565217391305</v>
      </c>
      <c r="N15" s="23">
        <v>0</v>
      </c>
      <c r="O15" s="23">
        <v>0</v>
      </c>
      <c r="P15" s="23">
        <v>0</v>
      </c>
      <c r="Q15" s="18"/>
      <c r="R15" s="39">
        <f t="shared" si="0"/>
        <v>0.8131188118811881</v>
      </c>
      <c r="S15" s="39">
        <f t="shared" si="1"/>
        <v>0.8131188118811881</v>
      </c>
      <c r="T15" s="39" t="s">
        <v>15</v>
      </c>
      <c r="U15" s="39" t="e">
        <f t="shared" si="2"/>
        <v>#DIV/0!</v>
      </c>
      <c r="V15" s="39" t="e">
        <f t="shared" si="3"/>
        <v>#DIV/0!</v>
      </c>
      <c r="W15" s="18"/>
      <c r="X15" s="18"/>
      <c r="Y15" s="18"/>
      <c r="Z15" s="18"/>
    </row>
    <row r="16" spans="1:26" ht="12.75">
      <c r="A16" s="17" t="s">
        <v>121</v>
      </c>
      <c r="B16" s="18" t="s">
        <v>122</v>
      </c>
      <c r="C16" s="18" t="s">
        <v>291</v>
      </c>
      <c r="D16" s="18" t="s">
        <v>129</v>
      </c>
      <c r="E16" s="3" t="s">
        <v>317</v>
      </c>
      <c r="F16" s="23">
        <v>134.45652173913044</v>
      </c>
      <c r="G16" s="23">
        <v>124.45652173913044</v>
      </c>
      <c r="H16" s="23">
        <v>0</v>
      </c>
      <c r="I16" s="23">
        <v>10</v>
      </c>
      <c r="J16" s="23">
        <v>0</v>
      </c>
      <c r="K16" s="23"/>
      <c r="L16" s="23">
        <v>66.33695652173913</v>
      </c>
      <c r="M16" s="23">
        <v>63.44565217391305</v>
      </c>
      <c r="N16" s="23">
        <v>0</v>
      </c>
      <c r="O16" s="23">
        <v>2.891304347826087</v>
      </c>
      <c r="P16" s="23">
        <v>0</v>
      </c>
      <c r="Q16" s="18"/>
      <c r="R16" s="39">
        <f t="shared" si="0"/>
        <v>0.4933710590137429</v>
      </c>
      <c r="S16" s="39">
        <f t="shared" si="1"/>
        <v>0.5097816593886463</v>
      </c>
      <c r="T16" s="39" t="s">
        <v>15</v>
      </c>
      <c r="U16" s="39">
        <f t="shared" si="2"/>
        <v>0.2891304347826087</v>
      </c>
      <c r="V16" s="39" t="e">
        <f t="shared" si="3"/>
        <v>#DIV/0!</v>
      </c>
      <c r="W16" s="18"/>
      <c r="X16" s="18"/>
      <c r="Y16" s="18"/>
      <c r="Z16" s="18"/>
    </row>
    <row r="17" spans="1:26" ht="12.75">
      <c r="A17" s="17" t="s">
        <v>121</v>
      </c>
      <c r="B17" s="18" t="s">
        <v>122</v>
      </c>
      <c r="C17" s="18" t="s">
        <v>291</v>
      </c>
      <c r="D17" s="18" t="s">
        <v>130</v>
      </c>
      <c r="E17" s="3" t="s">
        <v>318</v>
      </c>
      <c r="F17" s="23">
        <v>90.16304347826087</v>
      </c>
      <c r="G17" s="23">
        <v>90.16304347826087</v>
      </c>
      <c r="H17" s="23">
        <v>0</v>
      </c>
      <c r="I17" s="23">
        <v>0</v>
      </c>
      <c r="J17" s="23">
        <v>0</v>
      </c>
      <c r="K17" s="23"/>
      <c r="L17" s="23">
        <v>90.16304347826087</v>
      </c>
      <c r="M17" s="23">
        <v>90.16304347826087</v>
      </c>
      <c r="N17" s="23">
        <v>0</v>
      </c>
      <c r="O17" s="23">
        <v>0</v>
      </c>
      <c r="P17" s="23">
        <v>0</v>
      </c>
      <c r="Q17" s="18"/>
      <c r="R17" s="39">
        <f t="shared" si="0"/>
        <v>1</v>
      </c>
      <c r="S17" s="39">
        <f t="shared" si="1"/>
        <v>1</v>
      </c>
      <c r="T17" s="39" t="s">
        <v>15</v>
      </c>
      <c r="U17" s="39" t="e">
        <f t="shared" si="2"/>
        <v>#DIV/0!</v>
      </c>
      <c r="V17" s="39" t="e">
        <f t="shared" si="3"/>
        <v>#DIV/0!</v>
      </c>
      <c r="W17" s="18"/>
      <c r="X17" s="18"/>
      <c r="Y17" s="18"/>
      <c r="Z17" s="18"/>
    </row>
    <row r="18" spans="1:26" ht="12.75">
      <c r="A18" s="17" t="s">
        <v>121</v>
      </c>
      <c r="B18" s="18" t="s">
        <v>122</v>
      </c>
      <c r="C18" s="18" t="s">
        <v>291</v>
      </c>
      <c r="D18" s="18" t="s">
        <v>131</v>
      </c>
      <c r="E18" s="3" t="s">
        <v>319</v>
      </c>
      <c r="F18" s="23">
        <v>137.77173913043478</v>
      </c>
      <c r="G18" s="23">
        <v>137.77173913043478</v>
      </c>
      <c r="H18" s="23">
        <v>0</v>
      </c>
      <c r="I18" s="23">
        <v>0</v>
      </c>
      <c r="J18" s="23">
        <v>0</v>
      </c>
      <c r="K18" s="23"/>
      <c r="L18" s="23">
        <v>121.3695652173913</v>
      </c>
      <c r="M18" s="23">
        <v>121.3695652173913</v>
      </c>
      <c r="N18" s="23">
        <v>0</v>
      </c>
      <c r="O18" s="23">
        <v>0</v>
      </c>
      <c r="P18" s="23">
        <v>0</v>
      </c>
      <c r="Q18" s="18"/>
      <c r="R18" s="39">
        <f t="shared" si="0"/>
        <v>0.8809467455621302</v>
      </c>
      <c r="S18" s="39">
        <f t="shared" si="1"/>
        <v>0.8809467455621302</v>
      </c>
      <c r="T18" s="39" t="s">
        <v>15</v>
      </c>
      <c r="U18" s="39" t="e">
        <f t="shared" si="2"/>
        <v>#DIV/0!</v>
      </c>
      <c r="V18" s="39" t="e">
        <f t="shared" si="3"/>
        <v>#DIV/0!</v>
      </c>
      <c r="W18" s="18"/>
      <c r="X18" s="18"/>
      <c r="Y18" s="18"/>
      <c r="Z18" s="18"/>
    </row>
    <row r="19" spans="1:26" ht="12.75">
      <c r="A19" s="17" t="s">
        <v>121</v>
      </c>
      <c r="B19" s="18" t="s">
        <v>122</v>
      </c>
      <c r="C19" s="18" t="s">
        <v>292</v>
      </c>
      <c r="D19" s="18" t="s">
        <v>132</v>
      </c>
      <c r="E19" s="3" t="s">
        <v>320</v>
      </c>
      <c r="F19" s="23">
        <v>42.42391304347826</v>
      </c>
      <c r="G19" s="23">
        <v>42.42391304347826</v>
      </c>
      <c r="H19" s="23">
        <v>0</v>
      </c>
      <c r="I19" s="23">
        <v>0</v>
      </c>
      <c r="J19" s="23">
        <v>0</v>
      </c>
      <c r="K19" s="23"/>
      <c r="L19" s="23">
        <v>32.32608695652174</v>
      </c>
      <c r="M19" s="23">
        <v>32.32608695652174</v>
      </c>
      <c r="N19" s="23">
        <v>0</v>
      </c>
      <c r="O19" s="23">
        <v>0</v>
      </c>
      <c r="P19" s="23">
        <v>0</v>
      </c>
      <c r="Q19" s="18"/>
      <c r="R19" s="39">
        <f t="shared" si="0"/>
        <v>0.7619779656674355</v>
      </c>
      <c r="S19" s="39">
        <f t="shared" si="1"/>
        <v>0.7619779656674355</v>
      </c>
      <c r="T19" s="39" t="s">
        <v>15</v>
      </c>
      <c r="U19" s="39" t="e">
        <f t="shared" si="2"/>
        <v>#DIV/0!</v>
      </c>
      <c r="V19" s="39" t="e">
        <f t="shared" si="3"/>
        <v>#DIV/0!</v>
      </c>
      <c r="W19" s="18"/>
      <c r="X19" s="18"/>
      <c r="Y19" s="18"/>
      <c r="Z19" s="18"/>
    </row>
    <row r="20" spans="1:26" ht="12.75">
      <c r="A20" s="17" t="s">
        <v>121</v>
      </c>
      <c r="B20" s="18" t="s">
        <v>122</v>
      </c>
      <c r="C20" s="18" t="s">
        <v>292</v>
      </c>
      <c r="D20" s="18" t="s">
        <v>133</v>
      </c>
      <c r="E20" s="3" t="s">
        <v>321</v>
      </c>
      <c r="F20" s="23">
        <v>57.32608695652174</v>
      </c>
      <c r="G20" s="23">
        <v>57.32608695652174</v>
      </c>
      <c r="H20" s="23">
        <v>0</v>
      </c>
      <c r="I20" s="23">
        <v>0</v>
      </c>
      <c r="J20" s="23">
        <v>0</v>
      </c>
      <c r="K20" s="23"/>
      <c r="L20" s="23">
        <v>47.03260869565217</v>
      </c>
      <c r="M20" s="23">
        <v>47.03260869565217</v>
      </c>
      <c r="N20" s="23">
        <v>0</v>
      </c>
      <c r="O20" s="23">
        <v>0</v>
      </c>
      <c r="P20" s="23">
        <v>0</v>
      </c>
      <c r="Q20" s="18"/>
      <c r="R20" s="39">
        <f t="shared" si="0"/>
        <v>0.8204398938187334</v>
      </c>
      <c r="S20" s="39">
        <f t="shared" si="1"/>
        <v>0.8204398938187334</v>
      </c>
      <c r="T20" s="39" t="s">
        <v>15</v>
      </c>
      <c r="U20" s="39" t="e">
        <f t="shared" si="2"/>
        <v>#DIV/0!</v>
      </c>
      <c r="V20" s="39" t="e">
        <f t="shared" si="3"/>
        <v>#DIV/0!</v>
      </c>
      <c r="W20" s="18"/>
      <c r="X20" s="18"/>
      <c r="Y20" s="18"/>
      <c r="Z20" s="18"/>
    </row>
    <row r="21" spans="1:26" ht="12.75">
      <c r="A21" s="17" t="s">
        <v>121</v>
      </c>
      <c r="B21" s="18" t="s">
        <v>122</v>
      </c>
      <c r="C21" s="18" t="s">
        <v>292</v>
      </c>
      <c r="D21" s="18" t="s">
        <v>134</v>
      </c>
      <c r="E21" s="3" t="s">
        <v>322</v>
      </c>
      <c r="F21" s="23">
        <v>16.08695652173913</v>
      </c>
      <c r="G21" s="23">
        <v>16.08695652173913</v>
      </c>
      <c r="H21" s="23">
        <v>0</v>
      </c>
      <c r="I21" s="23">
        <v>0</v>
      </c>
      <c r="J21" s="23">
        <v>0</v>
      </c>
      <c r="K21" s="23"/>
      <c r="L21" s="23">
        <v>13.043478260869565</v>
      </c>
      <c r="M21" s="23">
        <v>13.043478260869565</v>
      </c>
      <c r="N21" s="23">
        <v>0</v>
      </c>
      <c r="O21" s="23">
        <v>0</v>
      </c>
      <c r="P21" s="23">
        <v>0</v>
      </c>
      <c r="Q21" s="18"/>
      <c r="R21" s="39">
        <f t="shared" si="0"/>
        <v>0.8108108108108109</v>
      </c>
      <c r="S21" s="39">
        <f t="shared" si="1"/>
        <v>0.8108108108108109</v>
      </c>
      <c r="T21" s="39" t="s">
        <v>15</v>
      </c>
      <c r="U21" s="39" t="e">
        <f t="shared" si="2"/>
        <v>#DIV/0!</v>
      </c>
      <c r="V21" s="39" t="e">
        <f t="shared" si="3"/>
        <v>#DIV/0!</v>
      </c>
      <c r="W21" s="18"/>
      <c r="X21" s="18"/>
      <c r="Y21" s="18"/>
      <c r="Z21" s="18"/>
    </row>
    <row r="22" spans="1:26" ht="12.75">
      <c r="A22" s="17" t="s">
        <v>121</v>
      </c>
      <c r="B22" s="18" t="s">
        <v>122</v>
      </c>
      <c r="C22" s="18" t="s">
        <v>292</v>
      </c>
      <c r="D22" s="18" t="s">
        <v>135</v>
      </c>
      <c r="E22" s="3" t="s">
        <v>323</v>
      </c>
      <c r="F22" s="23">
        <v>21.195652173913043</v>
      </c>
      <c r="G22" s="23">
        <v>21.195652173913043</v>
      </c>
      <c r="H22" s="23">
        <v>0</v>
      </c>
      <c r="I22" s="23">
        <v>0</v>
      </c>
      <c r="J22" s="23">
        <v>0</v>
      </c>
      <c r="K22" s="23"/>
      <c r="L22" s="23">
        <v>16.82608695652174</v>
      </c>
      <c r="M22" s="23">
        <v>16.82608695652174</v>
      </c>
      <c r="N22" s="23">
        <v>0</v>
      </c>
      <c r="O22" s="23">
        <v>0</v>
      </c>
      <c r="P22" s="23">
        <v>0</v>
      </c>
      <c r="Q22" s="18"/>
      <c r="R22" s="39">
        <f t="shared" si="0"/>
        <v>0.7938461538461539</v>
      </c>
      <c r="S22" s="39">
        <f t="shared" si="1"/>
        <v>0.7938461538461539</v>
      </c>
      <c r="T22" s="39" t="s">
        <v>15</v>
      </c>
      <c r="U22" s="39" t="e">
        <f t="shared" si="2"/>
        <v>#DIV/0!</v>
      </c>
      <c r="V22" s="39" t="e">
        <f t="shared" si="3"/>
        <v>#DIV/0!</v>
      </c>
      <c r="W22" s="18"/>
      <c r="X22" s="18"/>
      <c r="Y22" s="18"/>
      <c r="Z22" s="18"/>
    </row>
    <row r="23" spans="1:26" ht="12.75">
      <c r="A23" s="17" t="s">
        <v>121</v>
      </c>
      <c r="B23" s="18" t="s">
        <v>122</v>
      </c>
      <c r="C23" s="18" t="s">
        <v>292</v>
      </c>
      <c r="D23" s="18" t="s">
        <v>136</v>
      </c>
      <c r="E23" s="3" t="s">
        <v>324</v>
      </c>
      <c r="F23" s="23">
        <v>24.097826086956523</v>
      </c>
      <c r="G23" s="23">
        <v>24.097826086956523</v>
      </c>
      <c r="H23" s="23">
        <v>0</v>
      </c>
      <c r="I23" s="23">
        <v>0</v>
      </c>
      <c r="J23" s="23">
        <v>0</v>
      </c>
      <c r="K23" s="23"/>
      <c r="L23" s="23">
        <v>24.097826086956523</v>
      </c>
      <c r="M23" s="23">
        <v>24.097826086956523</v>
      </c>
      <c r="N23" s="23">
        <v>0</v>
      </c>
      <c r="O23" s="23">
        <v>0</v>
      </c>
      <c r="P23" s="23">
        <v>0</v>
      </c>
      <c r="Q23" s="18"/>
      <c r="R23" s="39">
        <f t="shared" si="0"/>
        <v>1</v>
      </c>
      <c r="S23" s="39">
        <f t="shared" si="1"/>
        <v>1</v>
      </c>
      <c r="T23" s="39" t="s">
        <v>15</v>
      </c>
      <c r="U23" s="39" t="e">
        <f t="shared" si="2"/>
        <v>#DIV/0!</v>
      </c>
      <c r="V23" s="39" t="e">
        <f t="shared" si="3"/>
        <v>#DIV/0!</v>
      </c>
      <c r="W23" s="18"/>
      <c r="X23" s="18"/>
      <c r="Y23" s="18"/>
      <c r="Z23" s="18"/>
    </row>
    <row r="24" spans="1:26" ht="12.75">
      <c r="A24" s="17" t="s">
        <v>121</v>
      </c>
      <c r="B24" s="18" t="s">
        <v>122</v>
      </c>
      <c r="C24" s="18" t="s">
        <v>292</v>
      </c>
      <c r="D24" s="18" t="s">
        <v>137</v>
      </c>
      <c r="E24" s="3" t="s">
        <v>325</v>
      </c>
      <c r="F24" s="23">
        <v>12.684782608695652</v>
      </c>
      <c r="G24" s="23">
        <v>12.684782608695652</v>
      </c>
      <c r="H24" s="23">
        <v>0</v>
      </c>
      <c r="I24" s="23">
        <v>0</v>
      </c>
      <c r="J24" s="23">
        <v>0</v>
      </c>
      <c r="K24" s="23"/>
      <c r="L24" s="23">
        <v>10.923913043478262</v>
      </c>
      <c r="M24" s="23">
        <v>10.923913043478262</v>
      </c>
      <c r="N24" s="23">
        <v>0</v>
      </c>
      <c r="O24" s="23">
        <v>0</v>
      </c>
      <c r="P24" s="23">
        <v>0</v>
      </c>
      <c r="Q24" s="18"/>
      <c r="R24" s="39">
        <f t="shared" si="0"/>
        <v>0.8611825192802057</v>
      </c>
      <c r="S24" s="39">
        <f t="shared" si="1"/>
        <v>0.8611825192802057</v>
      </c>
      <c r="T24" s="39" t="s">
        <v>15</v>
      </c>
      <c r="U24" s="39" t="e">
        <f t="shared" si="2"/>
        <v>#DIV/0!</v>
      </c>
      <c r="V24" s="39" t="e">
        <f t="shared" si="3"/>
        <v>#DIV/0!</v>
      </c>
      <c r="W24" s="18"/>
      <c r="X24" s="18"/>
      <c r="Y24" s="18"/>
      <c r="Z24" s="18"/>
    </row>
    <row r="25" spans="1:26" ht="12.75">
      <c r="A25" s="17" t="s">
        <v>121</v>
      </c>
      <c r="B25" s="18" t="s">
        <v>122</v>
      </c>
      <c r="C25" s="18" t="s">
        <v>292</v>
      </c>
      <c r="D25" s="18" t="s">
        <v>138</v>
      </c>
      <c r="E25" s="3" t="s">
        <v>326</v>
      </c>
      <c r="F25" s="23">
        <v>84.8695652173913</v>
      </c>
      <c r="G25" s="23">
        <v>84.8695652173913</v>
      </c>
      <c r="H25" s="23">
        <v>0</v>
      </c>
      <c r="I25" s="23">
        <v>0</v>
      </c>
      <c r="J25" s="23">
        <v>0</v>
      </c>
      <c r="K25" s="23"/>
      <c r="L25" s="23">
        <v>83.27173913043478</v>
      </c>
      <c r="M25" s="23">
        <v>83.27173913043478</v>
      </c>
      <c r="N25" s="23">
        <v>0</v>
      </c>
      <c r="O25" s="23">
        <v>0</v>
      </c>
      <c r="P25" s="23">
        <v>0</v>
      </c>
      <c r="Q25" s="18"/>
      <c r="R25" s="39">
        <f t="shared" si="0"/>
        <v>0.981173155737705</v>
      </c>
      <c r="S25" s="39">
        <f t="shared" si="1"/>
        <v>0.981173155737705</v>
      </c>
      <c r="T25" s="39" t="s">
        <v>15</v>
      </c>
      <c r="U25" s="39" t="e">
        <f t="shared" si="2"/>
        <v>#DIV/0!</v>
      </c>
      <c r="V25" s="39" t="e">
        <f t="shared" si="3"/>
        <v>#DIV/0!</v>
      </c>
      <c r="W25" s="18"/>
      <c r="X25" s="18"/>
      <c r="Y25" s="18"/>
      <c r="Z25" s="18"/>
    </row>
    <row r="26" spans="1:26" ht="12.75">
      <c r="A26" s="17" t="s">
        <v>121</v>
      </c>
      <c r="B26" s="18" t="s">
        <v>122</v>
      </c>
      <c r="C26" s="18" t="s">
        <v>292</v>
      </c>
      <c r="D26" s="18" t="s">
        <v>139</v>
      </c>
      <c r="E26" s="3" t="s">
        <v>327</v>
      </c>
      <c r="F26" s="23">
        <v>27.293478260869566</v>
      </c>
      <c r="G26" s="23">
        <v>27.293478260869566</v>
      </c>
      <c r="H26" s="23">
        <v>0</v>
      </c>
      <c r="I26" s="23">
        <v>0</v>
      </c>
      <c r="J26" s="23">
        <v>0</v>
      </c>
      <c r="K26" s="23"/>
      <c r="L26" s="23">
        <v>18.043478260869566</v>
      </c>
      <c r="M26" s="23">
        <v>18.043478260869566</v>
      </c>
      <c r="N26" s="23">
        <v>0</v>
      </c>
      <c r="O26" s="23">
        <v>0</v>
      </c>
      <c r="P26" s="23">
        <v>0</v>
      </c>
      <c r="Q26" s="18"/>
      <c r="R26" s="39">
        <f t="shared" si="0"/>
        <v>0.6610911987256073</v>
      </c>
      <c r="S26" s="39">
        <f t="shared" si="1"/>
        <v>0.6610911987256073</v>
      </c>
      <c r="T26" s="39" t="s">
        <v>15</v>
      </c>
      <c r="U26" s="39" t="e">
        <f t="shared" si="2"/>
        <v>#DIV/0!</v>
      </c>
      <c r="V26" s="39" t="e">
        <f t="shared" si="3"/>
        <v>#DIV/0!</v>
      </c>
      <c r="W26" s="18"/>
      <c r="X26" s="18"/>
      <c r="Y26" s="18"/>
      <c r="Z26" s="18"/>
    </row>
    <row r="27" spans="1:26" ht="12.75">
      <c r="A27" s="17" t="s">
        <v>121</v>
      </c>
      <c r="B27" s="18" t="s">
        <v>122</v>
      </c>
      <c r="C27" s="18" t="s">
        <v>292</v>
      </c>
      <c r="D27" s="18" t="s">
        <v>140</v>
      </c>
      <c r="E27" s="3" t="s">
        <v>328</v>
      </c>
      <c r="F27" s="23">
        <v>24.66304347826087</v>
      </c>
      <c r="G27" s="23">
        <v>24.66304347826087</v>
      </c>
      <c r="H27" s="23">
        <v>0</v>
      </c>
      <c r="I27" s="23">
        <v>0</v>
      </c>
      <c r="J27" s="23">
        <v>0</v>
      </c>
      <c r="K27" s="23"/>
      <c r="L27" s="23">
        <v>24.66304347826087</v>
      </c>
      <c r="M27" s="23">
        <v>24.66304347826087</v>
      </c>
      <c r="N27" s="23">
        <v>0</v>
      </c>
      <c r="O27" s="23">
        <v>0</v>
      </c>
      <c r="P27" s="23">
        <v>0</v>
      </c>
      <c r="Q27" s="18"/>
      <c r="R27" s="39">
        <f t="shared" si="0"/>
        <v>1</v>
      </c>
      <c r="S27" s="39">
        <f t="shared" si="1"/>
        <v>1</v>
      </c>
      <c r="T27" s="39" t="s">
        <v>15</v>
      </c>
      <c r="U27" s="39" t="e">
        <f t="shared" si="2"/>
        <v>#DIV/0!</v>
      </c>
      <c r="V27" s="39" t="e">
        <f t="shared" si="3"/>
        <v>#DIV/0!</v>
      </c>
      <c r="W27" s="18"/>
      <c r="X27" s="18"/>
      <c r="Y27" s="18"/>
      <c r="Z27" s="18"/>
    </row>
    <row r="28" spans="1:26" ht="12.75">
      <c r="A28" s="17" t="s">
        <v>121</v>
      </c>
      <c r="B28" s="18" t="s">
        <v>122</v>
      </c>
      <c r="C28" s="18" t="s">
        <v>292</v>
      </c>
      <c r="D28" s="18" t="s">
        <v>141</v>
      </c>
      <c r="E28" s="3" t="s">
        <v>329</v>
      </c>
      <c r="F28" s="23">
        <v>36.28260869565217</v>
      </c>
      <c r="G28" s="23">
        <v>36.28260869565217</v>
      </c>
      <c r="H28" s="23">
        <v>0</v>
      </c>
      <c r="I28" s="23">
        <v>0</v>
      </c>
      <c r="J28" s="23">
        <v>0</v>
      </c>
      <c r="K28" s="23"/>
      <c r="L28" s="23">
        <v>36.28260869565217</v>
      </c>
      <c r="M28" s="23">
        <v>36.28260869565217</v>
      </c>
      <c r="N28" s="23">
        <v>0</v>
      </c>
      <c r="O28" s="23">
        <v>0</v>
      </c>
      <c r="P28" s="23">
        <v>0</v>
      </c>
      <c r="Q28" s="18"/>
      <c r="R28" s="39">
        <f t="shared" si="0"/>
        <v>1</v>
      </c>
      <c r="S28" s="39">
        <f t="shared" si="1"/>
        <v>1</v>
      </c>
      <c r="T28" s="39" t="s">
        <v>15</v>
      </c>
      <c r="U28" s="39" t="e">
        <f t="shared" si="2"/>
        <v>#DIV/0!</v>
      </c>
      <c r="V28" s="39" t="e">
        <f t="shared" si="3"/>
        <v>#DIV/0!</v>
      </c>
      <c r="W28" s="18"/>
      <c r="X28" s="18"/>
      <c r="Y28" s="18"/>
      <c r="Z28" s="18"/>
    </row>
    <row r="29" spans="1:26" ht="12.75">
      <c r="A29" s="17" t="s">
        <v>121</v>
      </c>
      <c r="B29" s="18" t="s">
        <v>122</v>
      </c>
      <c r="C29" s="18" t="s">
        <v>292</v>
      </c>
      <c r="D29" s="18" t="s">
        <v>142</v>
      </c>
      <c r="E29" s="3" t="s">
        <v>330</v>
      </c>
      <c r="F29" s="23">
        <v>33.91304347826087</v>
      </c>
      <c r="G29" s="23">
        <v>33.91304347826087</v>
      </c>
      <c r="H29" s="23">
        <v>0</v>
      </c>
      <c r="I29" s="23">
        <v>0</v>
      </c>
      <c r="J29" s="23">
        <v>0</v>
      </c>
      <c r="K29" s="23"/>
      <c r="L29" s="23">
        <v>18.945652173913043</v>
      </c>
      <c r="M29" s="23">
        <v>18.945652173913043</v>
      </c>
      <c r="N29" s="23">
        <v>0</v>
      </c>
      <c r="O29" s="23">
        <v>0</v>
      </c>
      <c r="P29" s="23">
        <v>0</v>
      </c>
      <c r="Q29" s="18"/>
      <c r="R29" s="39">
        <f t="shared" si="0"/>
        <v>0.5586538461538462</v>
      </c>
      <c r="S29" s="39">
        <f t="shared" si="1"/>
        <v>0.5586538461538462</v>
      </c>
      <c r="T29" s="39" t="s">
        <v>15</v>
      </c>
      <c r="U29" s="39" t="e">
        <f t="shared" si="2"/>
        <v>#DIV/0!</v>
      </c>
      <c r="V29" s="39" t="e">
        <f t="shared" si="3"/>
        <v>#DIV/0!</v>
      </c>
      <c r="W29" s="18"/>
      <c r="X29" s="18"/>
      <c r="Y29" s="18"/>
      <c r="Z29" s="18"/>
    </row>
    <row r="30" spans="1:26" ht="12.75">
      <c r="A30" s="17" t="s">
        <v>121</v>
      </c>
      <c r="B30" s="18" t="s">
        <v>122</v>
      </c>
      <c r="C30" s="18" t="s">
        <v>292</v>
      </c>
      <c r="D30" s="18" t="s">
        <v>143</v>
      </c>
      <c r="E30" s="3" t="s">
        <v>331</v>
      </c>
      <c r="F30" s="23">
        <v>22.23913043478261</v>
      </c>
      <c r="G30" s="23">
        <v>17.934782608695652</v>
      </c>
      <c r="H30" s="23">
        <v>0</v>
      </c>
      <c r="I30" s="23">
        <v>4.304347826086956</v>
      </c>
      <c r="J30" s="23">
        <v>0</v>
      </c>
      <c r="K30" s="23"/>
      <c r="L30" s="23">
        <v>10.76086956521739</v>
      </c>
      <c r="M30" s="23">
        <v>10.76086956521739</v>
      </c>
      <c r="N30" s="23">
        <v>0</v>
      </c>
      <c r="O30" s="23">
        <v>0</v>
      </c>
      <c r="P30" s="23">
        <v>0</v>
      </c>
      <c r="Q30" s="18"/>
      <c r="R30" s="39">
        <f t="shared" si="0"/>
        <v>0.48387096774193544</v>
      </c>
      <c r="S30" s="39">
        <f t="shared" si="1"/>
        <v>0.6</v>
      </c>
      <c r="T30" s="39" t="s">
        <v>15</v>
      </c>
      <c r="U30" s="39">
        <f t="shared" si="2"/>
        <v>0</v>
      </c>
      <c r="V30" s="39" t="e">
        <f t="shared" si="3"/>
        <v>#DIV/0!</v>
      </c>
      <c r="W30" s="18"/>
      <c r="X30" s="18"/>
      <c r="Y30" s="18"/>
      <c r="Z30" s="18"/>
    </row>
    <row r="31" spans="1:26" ht="12.75">
      <c r="A31" s="17" t="s">
        <v>121</v>
      </c>
      <c r="B31" s="18" t="s">
        <v>122</v>
      </c>
      <c r="C31" s="18" t="s">
        <v>292</v>
      </c>
      <c r="D31" s="18" t="s">
        <v>144</v>
      </c>
      <c r="E31" s="3" t="s">
        <v>332</v>
      </c>
      <c r="F31" s="23">
        <v>38.65217391304348</v>
      </c>
      <c r="G31" s="23">
        <v>32</v>
      </c>
      <c r="H31" s="23">
        <v>0</v>
      </c>
      <c r="I31" s="23">
        <v>6.6521739130434785</v>
      </c>
      <c r="J31" s="23">
        <v>0</v>
      </c>
      <c r="K31" s="23"/>
      <c r="L31" s="23">
        <v>36</v>
      </c>
      <c r="M31" s="23">
        <v>29.815217391304348</v>
      </c>
      <c r="N31" s="23">
        <v>0</v>
      </c>
      <c r="O31" s="23">
        <v>6.184782608695652</v>
      </c>
      <c r="P31" s="23">
        <v>0</v>
      </c>
      <c r="Q31" s="18"/>
      <c r="R31" s="39">
        <f t="shared" si="0"/>
        <v>0.9313835770528684</v>
      </c>
      <c r="S31" s="39">
        <f t="shared" si="1"/>
        <v>0.9317255434782609</v>
      </c>
      <c r="T31" s="39" t="s">
        <v>15</v>
      </c>
      <c r="U31" s="39">
        <f t="shared" si="2"/>
        <v>0.9297385620915033</v>
      </c>
      <c r="V31" s="39" t="e">
        <f t="shared" si="3"/>
        <v>#DIV/0!</v>
      </c>
      <c r="W31" s="18"/>
      <c r="X31" s="18"/>
      <c r="Y31" s="18"/>
      <c r="Z31" s="18"/>
    </row>
    <row r="32" spans="1:26" ht="12.75">
      <c r="A32" s="17" t="s">
        <v>121</v>
      </c>
      <c r="B32" s="18" t="s">
        <v>122</v>
      </c>
      <c r="C32" s="18" t="s">
        <v>292</v>
      </c>
      <c r="D32" s="18" t="s">
        <v>145</v>
      </c>
      <c r="E32" s="3" t="s">
        <v>333</v>
      </c>
      <c r="F32" s="23">
        <v>51.57608695652174</v>
      </c>
      <c r="G32" s="23">
        <v>51.57608695652174</v>
      </c>
      <c r="H32" s="23">
        <v>0</v>
      </c>
      <c r="I32" s="23">
        <v>0</v>
      </c>
      <c r="J32" s="23">
        <v>0</v>
      </c>
      <c r="K32" s="23"/>
      <c r="L32" s="23">
        <v>36.641304347826086</v>
      </c>
      <c r="M32" s="23">
        <v>36.641304347826086</v>
      </c>
      <c r="N32" s="23">
        <v>0</v>
      </c>
      <c r="O32" s="23">
        <v>0</v>
      </c>
      <c r="P32" s="23">
        <v>0</v>
      </c>
      <c r="Q32" s="18"/>
      <c r="R32" s="39">
        <f t="shared" si="0"/>
        <v>0.7104320337197049</v>
      </c>
      <c r="S32" s="39">
        <f t="shared" si="1"/>
        <v>0.7104320337197049</v>
      </c>
      <c r="T32" s="39" t="s">
        <v>15</v>
      </c>
      <c r="U32" s="39" t="e">
        <f t="shared" si="2"/>
        <v>#DIV/0!</v>
      </c>
      <c r="V32" s="39" t="e">
        <f t="shared" si="3"/>
        <v>#DIV/0!</v>
      </c>
      <c r="W32" s="18"/>
      <c r="X32" s="18"/>
      <c r="Y32" s="18"/>
      <c r="Z32" s="18"/>
    </row>
    <row r="33" spans="1:26" ht="12.75">
      <c r="A33" s="17" t="s">
        <v>121</v>
      </c>
      <c r="B33" s="18" t="s">
        <v>122</v>
      </c>
      <c r="C33" s="18" t="s">
        <v>292</v>
      </c>
      <c r="D33" s="18" t="s">
        <v>146</v>
      </c>
      <c r="E33" s="3" t="s">
        <v>334</v>
      </c>
      <c r="F33" s="23">
        <v>45.869565217391305</v>
      </c>
      <c r="G33" s="23">
        <v>41.82608695652174</v>
      </c>
      <c r="H33" s="23">
        <v>0</v>
      </c>
      <c r="I33" s="23">
        <v>4.043478260869565</v>
      </c>
      <c r="J33" s="23">
        <v>0</v>
      </c>
      <c r="K33" s="23"/>
      <c r="L33" s="23">
        <v>39.94565217391305</v>
      </c>
      <c r="M33" s="23">
        <v>37.48913043478261</v>
      </c>
      <c r="N33" s="23">
        <v>0</v>
      </c>
      <c r="O33" s="23">
        <v>2.4565217391304346</v>
      </c>
      <c r="P33" s="23">
        <v>0</v>
      </c>
      <c r="Q33" s="18"/>
      <c r="R33" s="39">
        <f t="shared" si="0"/>
        <v>0.8708530805687205</v>
      </c>
      <c r="S33" s="39">
        <f t="shared" si="1"/>
        <v>0.8963097713097713</v>
      </c>
      <c r="T33" s="39" t="s">
        <v>15</v>
      </c>
      <c r="U33" s="39">
        <f t="shared" si="2"/>
        <v>0.60752688172043</v>
      </c>
      <c r="V33" s="39" t="e">
        <f t="shared" si="3"/>
        <v>#DIV/0!</v>
      </c>
      <c r="W33" s="18"/>
      <c r="X33" s="18"/>
      <c r="Y33" s="18"/>
      <c r="Z33" s="18"/>
    </row>
    <row r="34" spans="1:26" ht="12.75">
      <c r="A34" s="17" t="s">
        <v>121</v>
      </c>
      <c r="B34" s="18" t="s">
        <v>122</v>
      </c>
      <c r="C34" s="18" t="s">
        <v>292</v>
      </c>
      <c r="D34" s="18" t="s">
        <v>147</v>
      </c>
      <c r="E34" s="3" t="s">
        <v>335</v>
      </c>
      <c r="F34" s="23">
        <v>39.01086956521739</v>
      </c>
      <c r="G34" s="23">
        <v>39.01086956521739</v>
      </c>
      <c r="H34" s="23">
        <v>0</v>
      </c>
      <c r="I34" s="23">
        <v>0</v>
      </c>
      <c r="J34" s="23">
        <v>0</v>
      </c>
      <c r="K34" s="23"/>
      <c r="L34" s="23">
        <v>39.01086956521739</v>
      </c>
      <c r="M34" s="23">
        <v>39.01086956521739</v>
      </c>
      <c r="N34" s="23">
        <v>0</v>
      </c>
      <c r="O34" s="23">
        <v>0</v>
      </c>
      <c r="P34" s="23">
        <v>0</v>
      </c>
      <c r="Q34" s="18"/>
      <c r="R34" s="39">
        <f t="shared" si="0"/>
        <v>1</v>
      </c>
      <c r="S34" s="39">
        <f t="shared" si="1"/>
        <v>1</v>
      </c>
      <c r="T34" s="39" t="s">
        <v>15</v>
      </c>
      <c r="U34" s="39" t="e">
        <f t="shared" si="2"/>
        <v>#DIV/0!</v>
      </c>
      <c r="V34" s="39" t="e">
        <f t="shared" si="3"/>
        <v>#DIV/0!</v>
      </c>
      <c r="W34" s="18"/>
      <c r="X34" s="18"/>
      <c r="Y34" s="18"/>
      <c r="Z34" s="18"/>
    </row>
    <row r="35" spans="1:26" ht="12.75">
      <c r="A35" s="17" t="s">
        <v>121</v>
      </c>
      <c r="B35" s="18" t="s">
        <v>122</v>
      </c>
      <c r="C35" s="18" t="s">
        <v>292</v>
      </c>
      <c r="D35" s="18" t="s">
        <v>148</v>
      </c>
      <c r="E35" s="3" t="s">
        <v>336</v>
      </c>
      <c r="F35" s="23">
        <v>110.6413043478261</v>
      </c>
      <c r="G35" s="23">
        <v>110.6413043478261</v>
      </c>
      <c r="H35" s="23">
        <v>0</v>
      </c>
      <c r="I35" s="23">
        <v>0</v>
      </c>
      <c r="J35" s="23">
        <v>0</v>
      </c>
      <c r="K35" s="23"/>
      <c r="L35" s="23">
        <v>110.6413043478261</v>
      </c>
      <c r="M35" s="23">
        <v>110.6413043478261</v>
      </c>
      <c r="N35" s="23">
        <v>0</v>
      </c>
      <c r="O35" s="23">
        <v>0</v>
      </c>
      <c r="P35" s="23">
        <v>0</v>
      </c>
      <c r="Q35" s="18"/>
      <c r="R35" s="39">
        <f t="shared" si="0"/>
        <v>1</v>
      </c>
      <c r="S35" s="39">
        <f t="shared" si="1"/>
        <v>1</v>
      </c>
      <c r="T35" s="39" t="s">
        <v>15</v>
      </c>
      <c r="U35" s="39" t="e">
        <f t="shared" si="2"/>
        <v>#DIV/0!</v>
      </c>
      <c r="V35" s="39" t="e">
        <f t="shared" si="3"/>
        <v>#DIV/0!</v>
      </c>
      <c r="W35" s="18"/>
      <c r="X35" s="18"/>
      <c r="Y35" s="18"/>
      <c r="Z35" s="18"/>
    </row>
    <row r="36" spans="1:26" ht="12.75">
      <c r="A36" s="17" t="s">
        <v>121</v>
      </c>
      <c r="B36" s="18" t="s">
        <v>122</v>
      </c>
      <c r="C36" s="18" t="s">
        <v>292</v>
      </c>
      <c r="D36" s="18" t="s">
        <v>149</v>
      </c>
      <c r="E36" s="3" t="s">
        <v>337</v>
      </c>
      <c r="F36" s="23">
        <v>99.1086956521739</v>
      </c>
      <c r="G36" s="23">
        <v>99.1086956521739</v>
      </c>
      <c r="H36" s="23">
        <v>0</v>
      </c>
      <c r="I36" s="23">
        <v>0</v>
      </c>
      <c r="J36" s="23">
        <v>0</v>
      </c>
      <c r="K36" s="23"/>
      <c r="L36" s="23">
        <v>99.1086956521739</v>
      </c>
      <c r="M36" s="23">
        <v>99.1086956521739</v>
      </c>
      <c r="N36" s="23">
        <v>0</v>
      </c>
      <c r="O36" s="23">
        <v>0</v>
      </c>
      <c r="P36" s="23">
        <v>0</v>
      </c>
      <c r="Q36" s="18"/>
      <c r="R36" s="39">
        <f t="shared" si="0"/>
        <v>1</v>
      </c>
      <c r="S36" s="39">
        <f t="shared" si="1"/>
        <v>1</v>
      </c>
      <c r="T36" s="39" t="s">
        <v>15</v>
      </c>
      <c r="U36" s="39" t="e">
        <f t="shared" si="2"/>
        <v>#DIV/0!</v>
      </c>
      <c r="V36" s="39" t="e">
        <f t="shared" si="3"/>
        <v>#DIV/0!</v>
      </c>
      <c r="W36" s="18"/>
      <c r="X36" s="18"/>
      <c r="Y36" s="18"/>
      <c r="Z36" s="18"/>
    </row>
    <row r="37" spans="1:26" ht="12.75">
      <c r="A37" s="17" t="s">
        <v>121</v>
      </c>
      <c r="B37" s="18" t="s">
        <v>122</v>
      </c>
      <c r="C37" s="18" t="s">
        <v>292</v>
      </c>
      <c r="D37" s="18" t="s">
        <v>150</v>
      </c>
      <c r="E37" s="3" t="s">
        <v>338</v>
      </c>
      <c r="F37" s="23">
        <v>104.71739130434783</v>
      </c>
      <c r="G37" s="23">
        <v>104.70652173913044</v>
      </c>
      <c r="H37" s="23">
        <v>0</v>
      </c>
      <c r="I37" s="23">
        <v>0.010869565217391304</v>
      </c>
      <c r="J37" s="23">
        <v>0</v>
      </c>
      <c r="K37" s="23"/>
      <c r="L37" s="23">
        <v>99.65217391304348</v>
      </c>
      <c r="M37" s="23">
        <v>99.6413043478261</v>
      </c>
      <c r="N37" s="23">
        <v>0</v>
      </c>
      <c r="O37" s="23">
        <v>0.010869565217391304</v>
      </c>
      <c r="P37" s="23">
        <v>0</v>
      </c>
      <c r="Q37" s="18"/>
      <c r="R37" s="39">
        <f t="shared" si="0"/>
        <v>0.951629645007266</v>
      </c>
      <c r="S37" s="39">
        <f t="shared" si="1"/>
        <v>0.951624623689401</v>
      </c>
      <c r="T37" s="39" t="s">
        <v>15</v>
      </c>
      <c r="U37" s="39">
        <f t="shared" si="2"/>
        <v>1</v>
      </c>
      <c r="V37" s="39" t="e">
        <f t="shared" si="3"/>
        <v>#DIV/0!</v>
      </c>
      <c r="W37" s="18"/>
      <c r="X37" s="18"/>
      <c r="Y37" s="18"/>
      <c r="Z37" s="18"/>
    </row>
    <row r="38" spans="1:26" ht="12.75">
      <c r="A38" s="17" t="s">
        <v>121</v>
      </c>
      <c r="B38" s="18" t="s">
        <v>122</v>
      </c>
      <c r="C38" s="18" t="s">
        <v>292</v>
      </c>
      <c r="D38" s="18" t="s">
        <v>151</v>
      </c>
      <c r="E38" s="3" t="s">
        <v>339</v>
      </c>
      <c r="F38" s="23">
        <v>124.01086956521739</v>
      </c>
      <c r="G38" s="23">
        <v>123.90217391304348</v>
      </c>
      <c r="H38" s="23">
        <v>0</v>
      </c>
      <c r="I38" s="23">
        <v>0.10869565217391304</v>
      </c>
      <c r="J38" s="23">
        <v>0</v>
      </c>
      <c r="K38" s="23"/>
      <c r="L38" s="23">
        <v>119.6413043478261</v>
      </c>
      <c r="M38" s="23">
        <v>119.53260869565217</v>
      </c>
      <c r="N38" s="23">
        <v>0</v>
      </c>
      <c r="O38" s="23">
        <v>0.10869565217391304</v>
      </c>
      <c r="P38" s="23">
        <v>0</v>
      </c>
      <c r="Q38" s="18"/>
      <c r="R38" s="39">
        <f t="shared" si="0"/>
        <v>0.9647646594793584</v>
      </c>
      <c r="S38" s="39">
        <f t="shared" si="1"/>
        <v>0.9647337485744363</v>
      </c>
      <c r="T38" s="39" t="s">
        <v>15</v>
      </c>
      <c r="U38" s="39">
        <f t="shared" si="2"/>
        <v>1</v>
      </c>
      <c r="V38" s="39" t="e">
        <f t="shared" si="3"/>
        <v>#DIV/0!</v>
      </c>
      <c r="W38" s="18"/>
      <c r="X38" s="18"/>
      <c r="Y38" s="18"/>
      <c r="Z38" s="18"/>
    </row>
    <row r="39" spans="1:26" ht="12.75">
      <c r="A39" s="17" t="s">
        <v>121</v>
      </c>
      <c r="B39" s="18" t="s">
        <v>122</v>
      </c>
      <c r="C39" s="18" t="s">
        <v>292</v>
      </c>
      <c r="D39" s="18" t="s">
        <v>152</v>
      </c>
      <c r="E39" s="3" t="s">
        <v>340</v>
      </c>
      <c r="F39" s="23">
        <v>34.380434782608695</v>
      </c>
      <c r="G39" s="23">
        <v>34.380434782608695</v>
      </c>
      <c r="H39" s="23">
        <v>0</v>
      </c>
      <c r="I39" s="23">
        <v>0</v>
      </c>
      <c r="J39" s="23">
        <v>0</v>
      </c>
      <c r="K39" s="23"/>
      <c r="L39" s="23">
        <v>31.217391304347824</v>
      </c>
      <c r="M39" s="23">
        <v>31.217391304347824</v>
      </c>
      <c r="N39" s="23">
        <v>0</v>
      </c>
      <c r="O39" s="23">
        <v>0</v>
      </c>
      <c r="P39" s="23">
        <v>0</v>
      </c>
      <c r="Q39" s="18"/>
      <c r="R39" s="39">
        <f t="shared" si="0"/>
        <v>0.9079987353778058</v>
      </c>
      <c r="S39" s="39">
        <f t="shared" si="1"/>
        <v>0.9079987353778058</v>
      </c>
      <c r="T39" s="39" t="s">
        <v>15</v>
      </c>
      <c r="U39" s="39" t="e">
        <f t="shared" si="2"/>
        <v>#DIV/0!</v>
      </c>
      <c r="V39" s="39" t="e">
        <f t="shared" si="3"/>
        <v>#DIV/0!</v>
      </c>
      <c r="W39" s="18"/>
      <c r="X39" s="18"/>
      <c r="Y39" s="18"/>
      <c r="Z39" s="18"/>
    </row>
    <row r="40" spans="1:26" ht="12.75">
      <c r="A40" s="17" t="s">
        <v>121</v>
      </c>
      <c r="B40" s="18" t="s">
        <v>122</v>
      </c>
      <c r="C40" s="18" t="s">
        <v>292</v>
      </c>
      <c r="D40" s="18" t="s">
        <v>153</v>
      </c>
      <c r="E40" s="3" t="s">
        <v>341</v>
      </c>
      <c r="F40" s="23">
        <v>57.65217391304348</v>
      </c>
      <c r="G40" s="23">
        <v>57.65217391304348</v>
      </c>
      <c r="H40" s="23">
        <v>0</v>
      </c>
      <c r="I40" s="23">
        <v>0</v>
      </c>
      <c r="J40" s="23">
        <v>0</v>
      </c>
      <c r="K40" s="23"/>
      <c r="L40" s="23">
        <v>41.46739130434783</v>
      </c>
      <c r="M40" s="23">
        <v>41.46739130434783</v>
      </c>
      <c r="N40" s="23">
        <v>0</v>
      </c>
      <c r="O40" s="23">
        <v>0</v>
      </c>
      <c r="P40" s="23">
        <v>0</v>
      </c>
      <c r="Q40" s="18"/>
      <c r="R40" s="39">
        <f t="shared" si="0"/>
        <v>0.7192684766214178</v>
      </c>
      <c r="S40" s="39">
        <f t="shared" si="1"/>
        <v>0.7192684766214178</v>
      </c>
      <c r="T40" s="39" t="s">
        <v>15</v>
      </c>
      <c r="U40" s="39" t="e">
        <f t="shared" si="2"/>
        <v>#DIV/0!</v>
      </c>
      <c r="V40" s="39" t="e">
        <f t="shared" si="3"/>
        <v>#DIV/0!</v>
      </c>
      <c r="W40" s="18"/>
      <c r="X40" s="18"/>
      <c r="Y40" s="18"/>
      <c r="Z40" s="18"/>
    </row>
    <row r="41" spans="1:26" ht="12.75">
      <c r="A41" s="17" t="s">
        <v>121</v>
      </c>
      <c r="B41" s="18" t="s">
        <v>122</v>
      </c>
      <c r="C41" s="18" t="s">
        <v>292</v>
      </c>
      <c r="D41" s="18" t="s">
        <v>154</v>
      </c>
      <c r="E41" s="3" t="s">
        <v>342</v>
      </c>
      <c r="F41" s="23">
        <v>124.30434782608695</v>
      </c>
      <c r="G41" s="23">
        <v>124.29347826086956</v>
      </c>
      <c r="H41" s="23">
        <v>0</v>
      </c>
      <c r="I41" s="23">
        <v>0.010869565217391304</v>
      </c>
      <c r="J41" s="23">
        <v>0</v>
      </c>
      <c r="K41" s="23"/>
      <c r="L41" s="23">
        <v>96.93478260869566</v>
      </c>
      <c r="M41" s="23">
        <v>96.92391304347827</v>
      </c>
      <c r="N41" s="23">
        <v>0</v>
      </c>
      <c r="O41" s="23">
        <v>0.010869565217391304</v>
      </c>
      <c r="P41" s="23">
        <v>0</v>
      </c>
      <c r="Q41" s="18"/>
      <c r="R41" s="39">
        <f t="shared" si="0"/>
        <v>0.7798181182231549</v>
      </c>
      <c r="S41" s="39">
        <f t="shared" si="1"/>
        <v>0.7797988631394841</v>
      </c>
      <c r="T41" s="39" t="s">
        <v>15</v>
      </c>
      <c r="U41" s="39">
        <f t="shared" si="2"/>
        <v>1</v>
      </c>
      <c r="V41" s="39" t="e">
        <f t="shared" si="3"/>
        <v>#DIV/0!</v>
      </c>
      <c r="W41" s="18"/>
      <c r="X41" s="18"/>
      <c r="Y41" s="18"/>
      <c r="Z41" s="18"/>
    </row>
    <row r="42" spans="1:26" ht="12.75">
      <c r="A42" s="17" t="s">
        <v>121</v>
      </c>
      <c r="B42" s="18" t="s">
        <v>122</v>
      </c>
      <c r="C42" s="18" t="s">
        <v>292</v>
      </c>
      <c r="D42" s="18" t="s">
        <v>155</v>
      </c>
      <c r="E42" s="3" t="s">
        <v>343</v>
      </c>
      <c r="F42" s="23">
        <v>36.73913043478261</v>
      </c>
      <c r="G42" s="23">
        <v>36.73913043478261</v>
      </c>
      <c r="H42" s="23">
        <v>0</v>
      </c>
      <c r="I42" s="23">
        <v>0</v>
      </c>
      <c r="J42" s="23">
        <v>0</v>
      </c>
      <c r="K42" s="23"/>
      <c r="L42" s="23">
        <v>36.67391304347826</v>
      </c>
      <c r="M42" s="23">
        <v>36.67391304347826</v>
      </c>
      <c r="N42" s="23">
        <v>0</v>
      </c>
      <c r="O42" s="23">
        <v>0</v>
      </c>
      <c r="P42" s="23">
        <v>0</v>
      </c>
      <c r="Q42" s="18"/>
      <c r="R42" s="39">
        <f t="shared" si="0"/>
        <v>0.9982248520710059</v>
      </c>
      <c r="S42" s="39">
        <f t="shared" si="1"/>
        <v>0.9982248520710059</v>
      </c>
      <c r="T42" s="39" t="s">
        <v>15</v>
      </c>
      <c r="U42" s="39" t="e">
        <f t="shared" si="2"/>
        <v>#DIV/0!</v>
      </c>
      <c r="V42" s="39" t="e">
        <f t="shared" si="3"/>
        <v>#DIV/0!</v>
      </c>
      <c r="W42" s="18"/>
      <c r="X42" s="18"/>
      <c r="Y42" s="18"/>
      <c r="Z42" s="18"/>
    </row>
    <row r="43" spans="1:26" ht="12.75">
      <c r="A43" s="17" t="s">
        <v>121</v>
      </c>
      <c r="B43" s="18" t="s">
        <v>122</v>
      </c>
      <c r="C43" s="18" t="s">
        <v>292</v>
      </c>
      <c r="D43" s="18" t="s">
        <v>156</v>
      </c>
      <c r="E43" s="3" t="s">
        <v>344</v>
      </c>
      <c r="F43" s="23">
        <v>74.18478260869566</v>
      </c>
      <c r="G43" s="23">
        <v>74.18478260869566</v>
      </c>
      <c r="H43" s="23">
        <v>0</v>
      </c>
      <c r="I43" s="23">
        <v>0</v>
      </c>
      <c r="J43" s="23">
        <v>0</v>
      </c>
      <c r="K43" s="23"/>
      <c r="L43" s="23">
        <v>74.18478260869566</v>
      </c>
      <c r="M43" s="23">
        <v>74.18478260869566</v>
      </c>
      <c r="N43" s="23">
        <v>0</v>
      </c>
      <c r="O43" s="23">
        <v>0</v>
      </c>
      <c r="P43" s="23">
        <v>0</v>
      </c>
      <c r="Q43" s="18"/>
      <c r="R43" s="39">
        <f t="shared" si="0"/>
        <v>1</v>
      </c>
      <c r="S43" s="39">
        <f t="shared" si="1"/>
        <v>1</v>
      </c>
      <c r="T43" s="39" t="s">
        <v>15</v>
      </c>
      <c r="U43" s="39" t="e">
        <f t="shared" si="2"/>
        <v>#DIV/0!</v>
      </c>
      <c r="V43" s="39" t="e">
        <f t="shared" si="3"/>
        <v>#DIV/0!</v>
      </c>
      <c r="W43" s="18"/>
      <c r="X43" s="18"/>
      <c r="Y43" s="18"/>
      <c r="Z43" s="18"/>
    </row>
    <row r="44" spans="1:26" ht="12.75">
      <c r="A44" s="17" t="s">
        <v>121</v>
      </c>
      <c r="B44" s="18" t="s">
        <v>122</v>
      </c>
      <c r="C44" s="18" t="s">
        <v>292</v>
      </c>
      <c r="D44" s="18" t="s">
        <v>157</v>
      </c>
      <c r="E44" s="3" t="s">
        <v>345</v>
      </c>
      <c r="F44" s="23">
        <v>64.97826086956522</v>
      </c>
      <c r="G44" s="23">
        <v>64.97826086956522</v>
      </c>
      <c r="H44" s="23">
        <v>0</v>
      </c>
      <c r="I44" s="23">
        <v>0</v>
      </c>
      <c r="J44" s="23">
        <v>0</v>
      </c>
      <c r="K44" s="23"/>
      <c r="L44" s="23">
        <v>57.82608695652174</v>
      </c>
      <c r="M44" s="23">
        <v>57.82608695652174</v>
      </c>
      <c r="N44" s="23">
        <v>0</v>
      </c>
      <c r="O44" s="23">
        <v>0</v>
      </c>
      <c r="P44" s="23">
        <v>0</v>
      </c>
      <c r="Q44" s="18"/>
      <c r="R44" s="39">
        <f t="shared" si="0"/>
        <v>0.8899297423887588</v>
      </c>
      <c r="S44" s="39">
        <f t="shared" si="1"/>
        <v>0.8899297423887588</v>
      </c>
      <c r="T44" s="39" t="s">
        <v>15</v>
      </c>
      <c r="U44" s="39" t="e">
        <f t="shared" si="2"/>
        <v>#DIV/0!</v>
      </c>
      <c r="V44" s="39" t="e">
        <f t="shared" si="3"/>
        <v>#DIV/0!</v>
      </c>
      <c r="W44" s="18"/>
      <c r="X44" s="18"/>
      <c r="Y44" s="18"/>
      <c r="Z44" s="18"/>
    </row>
    <row r="45" spans="1:26" ht="12.75">
      <c r="A45" s="17" t="s">
        <v>121</v>
      </c>
      <c r="B45" s="18" t="s">
        <v>122</v>
      </c>
      <c r="C45" s="18" t="s">
        <v>292</v>
      </c>
      <c r="D45" s="18" t="s">
        <v>158</v>
      </c>
      <c r="E45" s="3" t="s">
        <v>346</v>
      </c>
      <c r="F45" s="23">
        <v>69.22826086956522</v>
      </c>
      <c r="G45" s="23">
        <v>69.22826086956522</v>
      </c>
      <c r="H45" s="23">
        <v>0</v>
      </c>
      <c r="I45" s="23">
        <v>0</v>
      </c>
      <c r="J45" s="23">
        <v>0</v>
      </c>
      <c r="K45" s="23"/>
      <c r="L45" s="23">
        <v>59.619565217391305</v>
      </c>
      <c r="M45" s="23">
        <v>59.619565217391305</v>
      </c>
      <c r="N45" s="23">
        <v>0</v>
      </c>
      <c r="O45" s="23">
        <v>0</v>
      </c>
      <c r="P45" s="23">
        <v>0</v>
      </c>
      <c r="Q45" s="18"/>
      <c r="R45" s="39">
        <f t="shared" si="0"/>
        <v>0.861202700580939</v>
      </c>
      <c r="S45" s="39">
        <f t="shared" si="1"/>
        <v>0.861202700580939</v>
      </c>
      <c r="T45" s="39" t="s">
        <v>15</v>
      </c>
      <c r="U45" s="39" t="e">
        <f t="shared" si="2"/>
        <v>#DIV/0!</v>
      </c>
      <c r="V45" s="39" t="e">
        <f t="shared" si="3"/>
        <v>#DIV/0!</v>
      </c>
      <c r="W45" s="18"/>
      <c r="X45" s="18"/>
      <c r="Y45" s="18"/>
      <c r="Z45" s="18"/>
    </row>
    <row r="46" spans="1:26" ht="12.75">
      <c r="A46" s="17" t="s">
        <v>121</v>
      </c>
      <c r="B46" s="18" t="s">
        <v>122</v>
      </c>
      <c r="C46" s="18" t="s">
        <v>292</v>
      </c>
      <c r="D46" s="18" t="s">
        <v>159</v>
      </c>
      <c r="E46" s="3" t="s">
        <v>347</v>
      </c>
      <c r="F46" s="23">
        <v>117.40217391304348</v>
      </c>
      <c r="G46" s="23">
        <v>117.40217391304348</v>
      </c>
      <c r="H46" s="23">
        <v>0</v>
      </c>
      <c r="I46" s="23">
        <v>0</v>
      </c>
      <c r="J46" s="23">
        <v>0</v>
      </c>
      <c r="K46" s="23"/>
      <c r="L46" s="23">
        <v>115.07608695652173</v>
      </c>
      <c r="M46" s="23">
        <v>115.07608695652173</v>
      </c>
      <c r="N46" s="23">
        <v>0</v>
      </c>
      <c r="O46" s="23">
        <v>0</v>
      </c>
      <c r="P46" s="23">
        <v>0</v>
      </c>
      <c r="Q46" s="18"/>
      <c r="R46" s="39">
        <f t="shared" si="0"/>
        <v>0.9801870197203961</v>
      </c>
      <c r="S46" s="39">
        <f t="shared" si="1"/>
        <v>0.9801870197203961</v>
      </c>
      <c r="T46" s="39" t="s">
        <v>15</v>
      </c>
      <c r="U46" s="39" t="e">
        <f t="shared" si="2"/>
        <v>#DIV/0!</v>
      </c>
      <c r="V46" s="39" t="e">
        <f t="shared" si="3"/>
        <v>#DIV/0!</v>
      </c>
      <c r="W46" s="18"/>
      <c r="X46" s="18"/>
      <c r="Y46" s="18"/>
      <c r="Z46" s="18"/>
    </row>
    <row r="47" spans="1:26" ht="12.75">
      <c r="A47" s="17" t="s">
        <v>121</v>
      </c>
      <c r="B47" s="18" t="s">
        <v>122</v>
      </c>
      <c r="C47" s="18" t="s">
        <v>293</v>
      </c>
      <c r="D47" s="18" t="s">
        <v>160</v>
      </c>
      <c r="E47" s="3" t="s">
        <v>348</v>
      </c>
      <c r="F47" s="23">
        <v>0.15217391304347827</v>
      </c>
      <c r="G47" s="23">
        <v>0.15217391304347827</v>
      </c>
      <c r="H47" s="23">
        <v>0</v>
      </c>
      <c r="I47" s="23">
        <v>0</v>
      </c>
      <c r="J47" s="23">
        <v>0</v>
      </c>
      <c r="K47" s="23"/>
      <c r="L47" s="23">
        <v>0.15217391304347827</v>
      </c>
      <c r="M47" s="23">
        <v>0.15217391304347827</v>
      </c>
      <c r="N47" s="23">
        <v>0</v>
      </c>
      <c r="O47" s="23">
        <v>0</v>
      </c>
      <c r="P47" s="23">
        <v>0</v>
      </c>
      <c r="Q47" s="18"/>
      <c r="R47" s="39">
        <f t="shared" si="0"/>
        <v>1</v>
      </c>
      <c r="S47" s="39">
        <f t="shared" si="1"/>
        <v>1</v>
      </c>
      <c r="T47" s="39" t="s">
        <v>15</v>
      </c>
      <c r="U47" s="39" t="e">
        <f t="shared" si="2"/>
        <v>#DIV/0!</v>
      </c>
      <c r="V47" s="39" t="e">
        <f t="shared" si="3"/>
        <v>#DIV/0!</v>
      </c>
      <c r="W47" s="18"/>
      <c r="X47" s="18"/>
      <c r="Y47" s="18"/>
      <c r="Z47" s="18"/>
    </row>
    <row r="48" spans="1:26" ht="12.75">
      <c r="A48" s="17" t="s">
        <v>121</v>
      </c>
      <c r="B48" s="18" t="s">
        <v>122</v>
      </c>
      <c r="C48" s="18" t="s">
        <v>293</v>
      </c>
      <c r="D48" s="18" t="s">
        <v>161</v>
      </c>
      <c r="E48" s="3" t="s">
        <v>349</v>
      </c>
      <c r="F48" s="23">
        <v>120.3913043478261</v>
      </c>
      <c r="G48" s="23">
        <v>113.6413043478261</v>
      </c>
      <c r="H48" s="23">
        <v>0</v>
      </c>
      <c r="I48" s="23">
        <v>6.75</v>
      </c>
      <c r="J48" s="23">
        <v>0</v>
      </c>
      <c r="K48" s="23"/>
      <c r="L48" s="23">
        <v>108.78260869565217</v>
      </c>
      <c r="M48" s="23">
        <v>107.04347826086956</v>
      </c>
      <c r="N48" s="23">
        <v>0</v>
      </c>
      <c r="O48" s="23">
        <v>1.7391304347826086</v>
      </c>
      <c r="P48" s="23">
        <v>0</v>
      </c>
      <c r="Q48" s="18"/>
      <c r="R48" s="39">
        <f t="shared" si="0"/>
        <v>0.903575297941495</v>
      </c>
      <c r="S48" s="39">
        <f t="shared" si="1"/>
        <v>0.9419416547106647</v>
      </c>
      <c r="T48" s="39" t="s">
        <v>15</v>
      </c>
      <c r="U48" s="39">
        <f t="shared" si="2"/>
        <v>0.2576489533011272</v>
      </c>
      <c r="V48" s="39" t="e">
        <f t="shared" si="3"/>
        <v>#DIV/0!</v>
      </c>
      <c r="W48" s="18"/>
      <c r="X48" s="18"/>
      <c r="Y48" s="18"/>
      <c r="Z48" s="18"/>
    </row>
    <row r="49" spans="1:26" ht="12.75">
      <c r="A49" s="17" t="s">
        <v>121</v>
      </c>
      <c r="B49" s="18" t="s">
        <v>122</v>
      </c>
      <c r="C49" s="18" t="s">
        <v>293</v>
      </c>
      <c r="D49" s="18" t="s">
        <v>162</v>
      </c>
      <c r="E49" s="3" t="s">
        <v>350</v>
      </c>
      <c r="F49" s="23">
        <v>111.8804347826087</v>
      </c>
      <c r="G49" s="23">
        <v>108.8804347826087</v>
      </c>
      <c r="H49" s="23">
        <v>0</v>
      </c>
      <c r="I49" s="23">
        <v>3</v>
      </c>
      <c r="J49" s="23">
        <v>0</v>
      </c>
      <c r="K49" s="23"/>
      <c r="L49" s="23">
        <v>105.57608695652173</v>
      </c>
      <c r="M49" s="23">
        <v>102.57608695652173</v>
      </c>
      <c r="N49" s="23">
        <v>0</v>
      </c>
      <c r="O49" s="23">
        <v>3</v>
      </c>
      <c r="P49" s="23">
        <v>0</v>
      </c>
      <c r="Q49" s="18"/>
      <c r="R49" s="39">
        <f t="shared" si="0"/>
        <v>0.943651024968425</v>
      </c>
      <c r="S49" s="39">
        <f t="shared" si="1"/>
        <v>0.9420984326644704</v>
      </c>
      <c r="T49" s="39" t="s">
        <v>15</v>
      </c>
      <c r="U49" s="39">
        <f t="shared" si="2"/>
        <v>1</v>
      </c>
      <c r="V49" s="39" t="e">
        <f t="shared" si="3"/>
        <v>#DIV/0!</v>
      </c>
      <c r="W49" s="18"/>
      <c r="X49" s="18"/>
      <c r="Y49" s="18"/>
      <c r="Z49" s="18"/>
    </row>
    <row r="50" spans="1:26" ht="12.75">
      <c r="A50" s="17" t="s">
        <v>121</v>
      </c>
      <c r="B50" s="18" t="s">
        <v>122</v>
      </c>
      <c r="C50" s="18" t="s">
        <v>293</v>
      </c>
      <c r="D50" s="18" t="s">
        <v>163</v>
      </c>
      <c r="E50" s="3" t="s">
        <v>351</v>
      </c>
      <c r="F50" s="23">
        <v>45.91304347826087</v>
      </c>
      <c r="G50" s="23">
        <v>45.91304347826087</v>
      </c>
      <c r="H50" s="23">
        <v>0</v>
      </c>
      <c r="I50" s="23">
        <v>0</v>
      </c>
      <c r="J50" s="23">
        <v>0</v>
      </c>
      <c r="K50" s="23"/>
      <c r="L50" s="23">
        <v>39.65217391304348</v>
      </c>
      <c r="M50" s="23">
        <v>39.65217391304348</v>
      </c>
      <c r="N50" s="23">
        <v>0</v>
      </c>
      <c r="O50" s="23">
        <v>0</v>
      </c>
      <c r="P50" s="23">
        <v>0</v>
      </c>
      <c r="Q50" s="18"/>
      <c r="R50" s="39">
        <f t="shared" si="0"/>
        <v>0.8636363636363636</v>
      </c>
      <c r="S50" s="39">
        <f t="shared" si="1"/>
        <v>0.8636363636363636</v>
      </c>
      <c r="T50" s="39" t="s">
        <v>15</v>
      </c>
      <c r="U50" s="39" t="e">
        <f t="shared" si="2"/>
        <v>#DIV/0!</v>
      </c>
      <c r="V50" s="39" t="e">
        <f t="shared" si="3"/>
        <v>#DIV/0!</v>
      </c>
      <c r="W50" s="18"/>
      <c r="X50" s="18"/>
      <c r="Y50" s="18"/>
      <c r="Z50" s="18"/>
    </row>
    <row r="51" spans="1:26" ht="12.75">
      <c r="A51" s="17" t="s">
        <v>121</v>
      </c>
      <c r="B51" s="18" t="s">
        <v>122</v>
      </c>
      <c r="C51" s="18" t="s">
        <v>293</v>
      </c>
      <c r="D51" s="18" t="s">
        <v>164</v>
      </c>
      <c r="E51" s="3" t="s">
        <v>352</v>
      </c>
      <c r="F51" s="23">
        <v>25</v>
      </c>
      <c r="G51" s="23">
        <v>25</v>
      </c>
      <c r="H51" s="23">
        <v>0</v>
      </c>
      <c r="I51" s="23">
        <v>0</v>
      </c>
      <c r="J51" s="23">
        <v>0</v>
      </c>
      <c r="K51" s="23"/>
      <c r="L51" s="23">
        <v>16.891304347826086</v>
      </c>
      <c r="M51" s="23">
        <v>16.891304347826086</v>
      </c>
      <c r="N51" s="23">
        <v>0</v>
      </c>
      <c r="O51" s="23">
        <v>0</v>
      </c>
      <c r="P51" s="23">
        <v>0</v>
      </c>
      <c r="Q51" s="18"/>
      <c r="R51" s="39">
        <f t="shared" si="0"/>
        <v>0.6756521739130434</v>
      </c>
      <c r="S51" s="39">
        <f t="shared" si="1"/>
        <v>0.6756521739130434</v>
      </c>
      <c r="T51" s="39" t="s">
        <v>15</v>
      </c>
      <c r="U51" s="39" t="e">
        <f t="shared" si="2"/>
        <v>#DIV/0!</v>
      </c>
      <c r="V51" s="39" t="e">
        <f t="shared" si="3"/>
        <v>#DIV/0!</v>
      </c>
      <c r="W51" s="18"/>
      <c r="X51" s="18"/>
      <c r="Y51" s="18"/>
      <c r="Z51" s="18"/>
    </row>
    <row r="52" spans="1:26" ht="12.75">
      <c r="A52" s="17" t="s">
        <v>121</v>
      </c>
      <c r="B52" s="18" t="s">
        <v>122</v>
      </c>
      <c r="C52" s="18" t="s">
        <v>293</v>
      </c>
      <c r="D52" s="18" t="s">
        <v>165</v>
      </c>
      <c r="E52" s="3" t="s">
        <v>353</v>
      </c>
      <c r="F52" s="23">
        <v>47.98913043478261</v>
      </c>
      <c r="G52" s="23">
        <v>47.98913043478261</v>
      </c>
      <c r="H52" s="23">
        <v>0</v>
      </c>
      <c r="I52" s="23">
        <v>0</v>
      </c>
      <c r="J52" s="23">
        <v>0</v>
      </c>
      <c r="K52" s="23"/>
      <c r="L52" s="23">
        <v>47.98913043478261</v>
      </c>
      <c r="M52" s="23">
        <v>47.98913043478261</v>
      </c>
      <c r="N52" s="23">
        <v>0</v>
      </c>
      <c r="O52" s="23">
        <v>0</v>
      </c>
      <c r="P52" s="23">
        <v>0</v>
      </c>
      <c r="Q52" s="18"/>
      <c r="R52" s="39">
        <f t="shared" si="0"/>
        <v>1</v>
      </c>
      <c r="S52" s="39">
        <f t="shared" si="1"/>
        <v>1</v>
      </c>
      <c r="T52" s="39" t="s">
        <v>15</v>
      </c>
      <c r="U52" s="39" t="e">
        <f t="shared" si="2"/>
        <v>#DIV/0!</v>
      </c>
      <c r="V52" s="39" t="e">
        <f t="shared" si="3"/>
        <v>#DIV/0!</v>
      </c>
      <c r="W52" s="18"/>
      <c r="X52" s="18"/>
      <c r="Y52" s="18"/>
      <c r="Z52" s="18"/>
    </row>
    <row r="53" spans="1:26" ht="12.75">
      <c r="A53" s="17" t="s">
        <v>121</v>
      </c>
      <c r="B53" s="18" t="s">
        <v>122</v>
      </c>
      <c r="C53" s="18" t="s">
        <v>293</v>
      </c>
      <c r="D53" s="18" t="s">
        <v>166</v>
      </c>
      <c r="E53" s="3" t="s">
        <v>354</v>
      </c>
      <c r="F53" s="23">
        <v>8.815217391304348</v>
      </c>
      <c r="G53" s="23">
        <v>8.815217391304348</v>
      </c>
      <c r="H53" s="23">
        <v>0</v>
      </c>
      <c r="I53" s="23">
        <v>0</v>
      </c>
      <c r="J53" s="23">
        <v>0</v>
      </c>
      <c r="K53" s="23"/>
      <c r="L53" s="23">
        <v>8.032608695652174</v>
      </c>
      <c r="M53" s="23">
        <v>8.032608695652174</v>
      </c>
      <c r="N53" s="23">
        <v>0</v>
      </c>
      <c r="O53" s="23">
        <v>0</v>
      </c>
      <c r="P53" s="23">
        <v>0</v>
      </c>
      <c r="Q53" s="18"/>
      <c r="R53" s="39">
        <f t="shared" si="0"/>
        <v>0.9112207151664612</v>
      </c>
      <c r="S53" s="39">
        <f t="shared" si="1"/>
        <v>0.9112207151664612</v>
      </c>
      <c r="T53" s="39" t="s">
        <v>15</v>
      </c>
      <c r="U53" s="39" t="e">
        <f t="shared" si="2"/>
        <v>#DIV/0!</v>
      </c>
      <c r="V53" s="39" t="e">
        <f t="shared" si="3"/>
        <v>#DIV/0!</v>
      </c>
      <c r="W53" s="18"/>
      <c r="X53" s="18"/>
      <c r="Y53" s="18"/>
      <c r="Z53" s="18"/>
    </row>
    <row r="54" spans="1:26" ht="12.75">
      <c r="A54" s="17" t="s">
        <v>121</v>
      </c>
      <c r="B54" s="18" t="s">
        <v>122</v>
      </c>
      <c r="C54" s="18" t="s">
        <v>293</v>
      </c>
      <c r="D54" s="18" t="s">
        <v>167</v>
      </c>
      <c r="E54" s="3" t="s">
        <v>355</v>
      </c>
      <c r="F54" s="23">
        <v>50.79347826086956</v>
      </c>
      <c r="G54" s="23">
        <v>49.94565217391305</v>
      </c>
      <c r="H54" s="23">
        <v>0</v>
      </c>
      <c r="I54" s="23">
        <v>0.8478260869565217</v>
      </c>
      <c r="J54" s="23">
        <v>0</v>
      </c>
      <c r="K54" s="23"/>
      <c r="L54" s="23">
        <v>47.141304347826086</v>
      </c>
      <c r="M54" s="23">
        <v>46.29347826086956</v>
      </c>
      <c r="N54" s="23">
        <v>0</v>
      </c>
      <c r="O54" s="23">
        <v>0.8478260869565217</v>
      </c>
      <c r="P54" s="23">
        <v>0</v>
      </c>
      <c r="Q54" s="18"/>
      <c r="R54" s="39">
        <f t="shared" si="0"/>
        <v>0.9280975818531992</v>
      </c>
      <c r="S54" s="39">
        <f t="shared" si="1"/>
        <v>0.9268770402611534</v>
      </c>
      <c r="T54" s="39" t="s">
        <v>15</v>
      </c>
      <c r="U54" s="39">
        <f t="shared" si="2"/>
        <v>1</v>
      </c>
      <c r="V54" s="39" t="e">
        <f t="shared" si="3"/>
        <v>#DIV/0!</v>
      </c>
      <c r="W54" s="18"/>
      <c r="X54" s="18"/>
      <c r="Y54" s="18"/>
      <c r="Z54" s="18"/>
    </row>
    <row r="55" spans="1:26" ht="12.75">
      <c r="A55" s="17" t="s">
        <v>121</v>
      </c>
      <c r="B55" s="18" t="s">
        <v>122</v>
      </c>
      <c r="C55" s="18" t="s">
        <v>293</v>
      </c>
      <c r="D55" s="18" t="s">
        <v>168</v>
      </c>
      <c r="E55" s="3" t="s">
        <v>356</v>
      </c>
      <c r="F55" s="23">
        <v>40.26086956521739</v>
      </c>
      <c r="G55" s="23">
        <v>40.26086956521739</v>
      </c>
      <c r="H55" s="23">
        <v>0</v>
      </c>
      <c r="I55" s="23">
        <v>0</v>
      </c>
      <c r="J55" s="23">
        <v>0</v>
      </c>
      <c r="K55" s="23"/>
      <c r="L55" s="23">
        <v>16.467391304347824</v>
      </c>
      <c r="M55" s="23">
        <v>16.467391304347824</v>
      </c>
      <c r="N55" s="23">
        <v>0</v>
      </c>
      <c r="O55" s="23">
        <v>0</v>
      </c>
      <c r="P55" s="23">
        <v>0</v>
      </c>
      <c r="Q55" s="18"/>
      <c r="R55" s="39">
        <f t="shared" si="0"/>
        <v>0.40901727861771053</v>
      </c>
      <c r="S55" s="39">
        <f t="shared" si="1"/>
        <v>0.40901727861771053</v>
      </c>
      <c r="T55" s="39" t="s">
        <v>15</v>
      </c>
      <c r="U55" s="39" t="e">
        <f t="shared" si="2"/>
        <v>#DIV/0!</v>
      </c>
      <c r="V55" s="39" t="e">
        <f t="shared" si="3"/>
        <v>#DIV/0!</v>
      </c>
      <c r="W55" s="18"/>
      <c r="X55" s="18"/>
      <c r="Y55" s="18"/>
      <c r="Z55" s="18"/>
    </row>
    <row r="56" spans="1:26" ht="12.75">
      <c r="A56" s="17" t="s">
        <v>121</v>
      </c>
      <c r="B56" s="18" t="s">
        <v>122</v>
      </c>
      <c r="C56" s="18" t="s">
        <v>293</v>
      </c>
      <c r="D56" s="18" t="s">
        <v>169</v>
      </c>
      <c r="E56" s="3" t="s">
        <v>357</v>
      </c>
      <c r="F56" s="23">
        <v>86.19565217391305</v>
      </c>
      <c r="G56" s="23">
        <v>86.19565217391305</v>
      </c>
      <c r="H56" s="23">
        <v>0</v>
      </c>
      <c r="I56" s="23">
        <v>0</v>
      </c>
      <c r="J56" s="23">
        <v>0</v>
      </c>
      <c r="K56" s="23"/>
      <c r="L56" s="23">
        <v>77.65217391304348</v>
      </c>
      <c r="M56" s="23">
        <v>77.65217391304348</v>
      </c>
      <c r="N56" s="23">
        <v>0</v>
      </c>
      <c r="O56" s="23">
        <v>0</v>
      </c>
      <c r="P56" s="23">
        <v>0</v>
      </c>
      <c r="Q56" s="18"/>
      <c r="R56" s="39">
        <f t="shared" si="0"/>
        <v>0.9008827238335435</v>
      </c>
      <c r="S56" s="39">
        <f t="shared" si="1"/>
        <v>0.9008827238335435</v>
      </c>
      <c r="T56" s="39" t="s">
        <v>15</v>
      </c>
      <c r="U56" s="39" t="e">
        <f t="shared" si="2"/>
        <v>#DIV/0!</v>
      </c>
      <c r="V56" s="39" t="e">
        <f t="shared" si="3"/>
        <v>#DIV/0!</v>
      </c>
      <c r="W56" s="18"/>
      <c r="X56" s="18"/>
      <c r="Y56" s="18"/>
      <c r="Z56" s="18"/>
    </row>
    <row r="57" spans="1:26" ht="12.75">
      <c r="A57" s="17" t="s">
        <v>121</v>
      </c>
      <c r="B57" s="18" t="s">
        <v>122</v>
      </c>
      <c r="C57" s="18" t="s">
        <v>293</v>
      </c>
      <c r="D57" s="18" t="s">
        <v>170</v>
      </c>
      <c r="E57" s="3" t="s">
        <v>358</v>
      </c>
      <c r="F57" s="23">
        <v>338</v>
      </c>
      <c r="G57" s="23">
        <v>329</v>
      </c>
      <c r="H57" s="23">
        <v>0</v>
      </c>
      <c r="I57" s="23">
        <v>9</v>
      </c>
      <c r="J57" s="23">
        <v>0</v>
      </c>
      <c r="K57" s="23"/>
      <c r="L57" s="23">
        <v>166.8913043478261</v>
      </c>
      <c r="M57" s="23">
        <v>157.8913043478261</v>
      </c>
      <c r="N57" s="23">
        <v>0</v>
      </c>
      <c r="O57" s="23">
        <v>9</v>
      </c>
      <c r="P57" s="23">
        <v>0</v>
      </c>
      <c r="Q57" s="18"/>
      <c r="R57" s="39">
        <f t="shared" si="0"/>
        <v>0.4937612554669411</v>
      </c>
      <c r="S57" s="39">
        <f t="shared" si="1"/>
        <v>0.4799127791727237</v>
      </c>
      <c r="T57" s="39" t="s">
        <v>15</v>
      </c>
      <c r="U57" s="39">
        <f t="shared" si="2"/>
        <v>1</v>
      </c>
      <c r="V57" s="39" t="e">
        <f t="shared" si="3"/>
        <v>#DIV/0!</v>
      </c>
      <c r="W57" s="18"/>
      <c r="X57" s="18"/>
      <c r="Y57" s="18"/>
      <c r="Z57" s="18"/>
    </row>
    <row r="58" spans="1:26" ht="12.75">
      <c r="A58" s="17" t="s">
        <v>121</v>
      </c>
      <c r="B58" s="18" t="s">
        <v>122</v>
      </c>
      <c r="C58" s="18" t="s">
        <v>293</v>
      </c>
      <c r="D58" s="18" t="s">
        <v>171</v>
      </c>
      <c r="E58" s="3" t="s">
        <v>359</v>
      </c>
      <c r="F58" s="23">
        <v>108.09782608695652</v>
      </c>
      <c r="G58" s="23">
        <v>108.09782608695652</v>
      </c>
      <c r="H58" s="23">
        <v>0</v>
      </c>
      <c r="I58" s="23">
        <v>0</v>
      </c>
      <c r="J58" s="23">
        <v>0</v>
      </c>
      <c r="K58" s="23"/>
      <c r="L58" s="23">
        <v>84.8695652173913</v>
      </c>
      <c r="M58" s="23">
        <v>84.8695652173913</v>
      </c>
      <c r="N58" s="23">
        <v>0</v>
      </c>
      <c r="O58" s="23">
        <v>0</v>
      </c>
      <c r="P58" s="23">
        <v>0</v>
      </c>
      <c r="Q58" s="18"/>
      <c r="R58" s="39">
        <f t="shared" si="0"/>
        <v>0.7851181498240322</v>
      </c>
      <c r="S58" s="39">
        <f t="shared" si="1"/>
        <v>0.7851181498240322</v>
      </c>
      <c r="T58" s="39" t="s">
        <v>15</v>
      </c>
      <c r="U58" s="39" t="e">
        <f t="shared" si="2"/>
        <v>#DIV/0!</v>
      </c>
      <c r="V58" s="39" t="e">
        <f t="shared" si="3"/>
        <v>#DIV/0!</v>
      </c>
      <c r="W58" s="18"/>
      <c r="X58" s="18"/>
      <c r="Y58" s="18"/>
      <c r="Z58" s="18"/>
    </row>
    <row r="59" spans="1:26" ht="12.75">
      <c r="A59" s="17" t="s">
        <v>121</v>
      </c>
      <c r="B59" s="18" t="s">
        <v>122</v>
      </c>
      <c r="C59" s="18" t="s">
        <v>293</v>
      </c>
      <c r="D59" s="18" t="s">
        <v>172</v>
      </c>
      <c r="E59" s="3" t="s">
        <v>360</v>
      </c>
      <c r="F59" s="23">
        <v>52.91304347826087</v>
      </c>
      <c r="G59" s="23">
        <v>52.91304347826087</v>
      </c>
      <c r="H59" s="23">
        <v>0</v>
      </c>
      <c r="I59" s="23">
        <v>0</v>
      </c>
      <c r="J59" s="23">
        <v>0</v>
      </c>
      <c r="K59" s="23"/>
      <c r="L59" s="23">
        <v>52.43478260869565</v>
      </c>
      <c r="M59" s="23">
        <v>52.43478260869565</v>
      </c>
      <c r="N59" s="23">
        <v>0</v>
      </c>
      <c r="O59" s="23">
        <v>0</v>
      </c>
      <c r="P59" s="23">
        <v>0</v>
      </c>
      <c r="Q59" s="18"/>
      <c r="R59" s="39">
        <f t="shared" si="0"/>
        <v>0.9909613804437141</v>
      </c>
      <c r="S59" s="39">
        <f t="shared" si="1"/>
        <v>0.9909613804437141</v>
      </c>
      <c r="T59" s="39" t="s">
        <v>15</v>
      </c>
      <c r="U59" s="39" t="e">
        <f t="shared" si="2"/>
        <v>#DIV/0!</v>
      </c>
      <c r="V59" s="39" t="e">
        <f t="shared" si="3"/>
        <v>#DIV/0!</v>
      </c>
      <c r="W59" s="18"/>
      <c r="X59" s="18"/>
      <c r="Y59" s="18"/>
      <c r="Z59" s="18"/>
    </row>
    <row r="60" spans="1:26" ht="12.75">
      <c r="A60" s="17" t="s">
        <v>121</v>
      </c>
      <c r="B60" s="18" t="s">
        <v>122</v>
      </c>
      <c r="C60" s="18" t="s">
        <v>293</v>
      </c>
      <c r="D60" s="18" t="s">
        <v>173</v>
      </c>
      <c r="E60" s="3" t="s">
        <v>361</v>
      </c>
      <c r="F60" s="23">
        <v>171.72826086956522</v>
      </c>
      <c r="G60" s="23">
        <v>171.72826086956522</v>
      </c>
      <c r="H60" s="23">
        <v>0</v>
      </c>
      <c r="I60" s="23">
        <v>0</v>
      </c>
      <c r="J60" s="23">
        <v>0</v>
      </c>
      <c r="K60" s="23"/>
      <c r="L60" s="23">
        <v>98.26086956521739</v>
      </c>
      <c r="M60" s="23">
        <v>98.26086956521739</v>
      </c>
      <c r="N60" s="23">
        <v>0</v>
      </c>
      <c r="O60" s="23">
        <v>0</v>
      </c>
      <c r="P60" s="23">
        <v>0</v>
      </c>
      <c r="Q60" s="18"/>
      <c r="R60" s="39">
        <f t="shared" si="0"/>
        <v>0.5721881131717197</v>
      </c>
      <c r="S60" s="39">
        <f t="shared" si="1"/>
        <v>0.5721881131717197</v>
      </c>
      <c r="T60" s="39" t="s">
        <v>15</v>
      </c>
      <c r="U60" s="39" t="e">
        <f t="shared" si="2"/>
        <v>#DIV/0!</v>
      </c>
      <c r="V60" s="39" t="e">
        <f t="shared" si="3"/>
        <v>#DIV/0!</v>
      </c>
      <c r="W60" s="18"/>
      <c r="X60" s="18"/>
      <c r="Y60" s="18"/>
      <c r="Z60" s="18"/>
    </row>
    <row r="61" spans="1:26" ht="12.75">
      <c r="A61" s="17" t="s">
        <v>121</v>
      </c>
      <c r="B61" s="18" t="s">
        <v>122</v>
      </c>
      <c r="C61" s="18" t="s">
        <v>294</v>
      </c>
      <c r="D61" s="18" t="s">
        <v>174</v>
      </c>
      <c r="E61" s="3" t="s">
        <v>362</v>
      </c>
      <c r="F61" s="23">
        <v>24.02173913043478</v>
      </c>
      <c r="G61" s="23">
        <v>24.02173913043478</v>
      </c>
      <c r="H61" s="23">
        <v>0</v>
      </c>
      <c r="I61" s="23">
        <v>0</v>
      </c>
      <c r="J61" s="23">
        <v>0</v>
      </c>
      <c r="K61" s="23"/>
      <c r="L61" s="23">
        <v>24.02173913043478</v>
      </c>
      <c r="M61" s="23">
        <v>24.02173913043478</v>
      </c>
      <c r="N61" s="23">
        <v>0</v>
      </c>
      <c r="O61" s="23">
        <v>0</v>
      </c>
      <c r="P61" s="23">
        <v>0</v>
      </c>
      <c r="Q61" s="18"/>
      <c r="R61" s="39">
        <f t="shared" si="0"/>
        <v>1</v>
      </c>
      <c r="S61" s="39">
        <f t="shared" si="1"/>
        <v>1</v>
      </c>
      <c r="T61" s="39" t="s">
        <v>15</v>
      </c>
      <c r="U61" s="39" t="e">
        <f t="shared" si="2"/>
        <v>#DIV/0!</v>
      </c>
      <c r="V61" s="39" t="e">
        <f t="shared" si="3"/>
        <v>#DIV/0!</v>
      </c>
      <c r="W61" s="18"/>
      <c r="X61" s="18"/>
      <c r="Y61" s="18"/>
      <c r="Z61" s="18"/>
    </row>
    <row r="62" spans="1:26" ht="12.75">
      <c r="A62" s="17" t="s">
        <v>121</v>
      </c>
      <c r="B62" s="18" t="s">
        <v>122</v>
      </c>
      <c r="C62" s="18" t="s">
        <v>294</v>
      </c>
      <c r="D62" s="18" t="s">
        <v>175</v>
      </c>
      <c r="E62" s="3" t="s">
        <v>363</v>
      </c>
      <c r="F62" s="23">
        <v>37.59782608695652</v>
      </c>
      <c r="G62" s="23">
        <v>37.59782608695652</v>
      </c>
      <c r="H62" s="23">
        <v>0</v>
      </c>
      <c r="I62" s="23">
        <v>0</v>
      </c>
      <c r="J62" s="23">
        <v>0</v>
      </c>
      <c r="K62" s="23"/>
      <c r="L62" s="23">
        <v>33.46739130434783</v>
      </c>
      <c r="M62" s="23">
        <v>33.46739130434783</v>
      </c>
      <c r="N62" s="23">
        <v>0</v>
      </c>
      <c r="O62" s="23">
        <v>0</v>
      </c>
      <c r="P62" s="23">
        <v>0</v>
      </c>
      <c r="Q62" s="18"/>
      <c r="R62" s="39">
        <f t="shared" si="0"/>
        <v>0.8901416594391443</v>
      </c>
      <c r="S62" s="39">
        <f t="shared" si="1"/>
        <v>0.8901416594391443</v>
      </c>
      <c r="T62" s="39" t="s">
        <v>15</v>
      </c>
      <c r="U62" s="39" t="e">
        <f t="shared" si="2"/>
        <v>#DIV/0!</v>
      </c>
      <c r="V62" s="39" t="e">
        <f t="shared" si="3"/>
        <v>#DIV/0!</v>
      </c>
      <c r="W62" s="18"/>
      <c r="X62" s="18"/>
      <c r="Y62" s="18"/>
      <c r="Z62" s="18"/>
    </row>
    <row r="63" spans="1:26" ht="12.75">
      <c r="A63" s="17" t="s">
        <v>121</v>
      </c>
      <c r="B63" s="18" t="s">
        <v>122</v>
      </c>
      <c r="C63" s="18" t="s">
        <v>294</v>
      </c>
      <c r="D63" s="18" t="s">
        <v>176</v>
      </c>
      <c r="E63" s="3" t="s">
        <v>364</v>
      </c>
      <c r="F63" s="23">
        <v>89.75</v>
      </c>
      <c r="G63" s="23">
        <v>89.72826086956522</v>
      </c>
      <c r="H63" s="23">
        <v>0</v>
      </c>
      <c r="I63" s="23">
        <v>0.021739130434782608</v>
      </c>
      <c r="J63" s="23">
        <v>0</v>
      </c>
      <c r="K63" s="23"/>
      <c r="L63" s="23">
        <v>85.53260869565217</v>
      </c>
      <c r="M63" s="23">
        <v>85.51086956521739</v>
      </c>
      <c r="N63" s="23">
        <v>0</v>
      </c>
      <c r="O63" s="23">
        <v>0.021739130434782608</v>
      </c>
      <c r="P63" s="23">
        <v>0</v>
      </c>
      <c r="Q63" s="18"/>
      <c r="R63" s="39">
        <f t="shared" si="0"/>
        <v>0.9530095676395786</v>
      </c>
      <c r="S63" s="39">
        <f t="shared" si="1"/>
        <v>0.9529981829194427</v>
      </c>
      <c r="T63" s="39" t="s">
        <v>15</v>
      </c>
      <c r="U63" s="39">
        <f t="shared" si="2"/>
        <v>1</v>
      </c>
      <c r="V63" s="39" t="e">
        <f t="shared" si="3"/>
        <v>#DIV/0!</v>
      </c>
      <c r="W63" s="18"/>
      <c r="X63" s="18"/>
      <c r="Y63" s="18"/>
      <c r="Z63" s="18"/>
    </row>
    <row r="64" spans="1:26" ht="12.75">
      <c r="A64" s="17" t="s">
        <v>121</v>
      </c>
      <c r="B64" s="18" t="s">
        <v>122</v>
      </c>
      <c r="C64" s="18" t="s">
        <v>294</v>
      </c>
      <c r="D64" s="18" t="s">
        <v>177</v>
      </c>
      <c r="E64" s="3" t="s">
        <v>365</v>
      </c>
      <c r="F64" s="23">
        <v>63.91304347826087</v>
      </c>
      <c r="G64" s="23">
        <v>63.91304347826087</v>
      </c>
      <c r="H64" s="23">
        <v>0</v>
      </c>
      <c r="I64" s="23">
        <v>0</v>
      </c>
      <c r="J64" s="23">
        <v>0</v>
      </c>
      <c r="K64" s="23"/>
      <c r="L64" s="23">
        <v>51.81521739130435</v>
      </c>
      <c r="M64" s="23">
        <v>51.81521739130435</v>
      </c>
      <c r="N64" s="23">
        <v>0</v>
      </c>
      <c r="O64" s="23">
        <v>0</v>
      </c>
      <c r="P64" s="23">
        <v>0</v>
      </c>
      <c r="Q64" s="18"/>
      <c r="R64" s="39">
        <f t="shared" si="0"/>
        <v>0.8107142857142858</v>
      </c>
      <c r="S64" s="39">
        <f t="shared" si="1"/>
        <v>0.8107142857142858</v>
      </c>
      <c r="T64" s="39" t="s">
        <v>15</v>
      </c>
      <c r="U64" s="39" t="e">
        <f t="shared" si="2"/>
        <v>#DIV/0!</v>
      </c>
      <c r="V64" s="39" t="e">
        <f t="shared" si="3"/>
        <v>#DIV/0!</v>
      </c>
      <c r="W64" s="18"/>
      <c r="X64" s="18"/>
      <c r="Y64" s="18"/>
      <c r="Z64" s="18"/>
    </row>
    <row r="65" spans="1:26" ht="12.75">
      <c r="A65" s="17" t="s">
        <v>121</v>
      </c>
      <c r="B65" s="18" t="s">
        <v>122</v>
      </c>
      <c r="C65" s="18" t="s">
        <v>294</v>
      </c>
      <c r="D65" s="18" t="s">
        <v>178</v>
      </c>
      <c r="E65" s="3" t="s">
        <v>366</v>
      </c>
      <c r="F65" s="23">
        <v>174.09782608695653</v>
      </c>
      <c r="G65" s="23">
        <v>173.3913043478261</v>
      </c>
      <c r="H65" s="23">
        <v>0</v>
      </c>
      <c r="I65" s="23">
        <v>0.7065217391304348</v>
      </c>
      <c r="J65" s="23">
        <v>0</v>
      </c>
      <c r="K65" s="23"/>
      <c r="L65" s="23">
        <v>137.40217391304347</v>
      </c>
      <c r="M65" s="23">
        <v>137.40217391304347</v>
      </c>
      <c r="N65" s="23">
        <v>0</v>
      </c>
      <c r="O65" s="23">
        <v>0</v>
      </c>
      <c r="P65" s="23">
        <v>0</v>
      </c>
      <c r="Q65" s="18"/>
      <c r="R65" s="39">
        <f t="shared" si="0"/>
        <v>0.7892239495535992</v>
      </c>
      <c r="S65" s="39">
        <f t="shared" si="1"/>
        <v>0.792439819458375</v>
      </c>
      <c r="T65" s="39" t="s">
        <v>15</v>
      </c>
      <c r="U65" s="39">
        <f t="shared" si="2"/>
        <v>0</v>
      </c>
      <c r="V65" s="39" t="e">
        <f t="shared" si="3"/>
        <v>#DIV/0!</v>
      </c>
      <c r="W65" s="18"/>
      <c r="X65" s="18"/>
      <c r="Y65" s="18"/>
      <c r="Z65" s="18"/>
    </row>
    <row r="66" spans="1:26" ht="12.75">
      <c r="A66" s="17" t="s">
        <v>121</v>
      </c>
      <c r="B66" s="18" t="s">
        <v>122</v>
      </c>
      <c r="C66" s="18" t="s">
        <v>294</v>
      </c>
      <c r="D66" s="18" t="s">
        <v>179</v>
      </c>
      <c r="E66" s="3" t="s">
        <v>367</v>
      </c>
      <c r="F66" s="23">
        <v>161.80434782608697</v>
      </c>
      <c r="G66" s="23">
        <v>158.97826086956522</v>
      </c>
      <c r="H66" s="23">
        <v>0</v>
      </c>
      <c r="I66" s="23">
        <v>2.8260869565217392</v>
      </c>
      <c r="J66" s="23">
        <v>0</v>
      </c>
      <c r="K66" s="23"/>
      <c r="L66" s="23">
        <v>150.34782608695653</v>
      </c>
      <c r="M66" s="23">
        <v>147.52173913043478</v>
      </c>
      <c r="N66" s="23">
        <v>0</v>
      </c>
      <c r="O66" s="23">
        <v>2.8260869565217392</v>
      </c>
      <c r="P66" s="23">
        <v>0</v>
      </c>
      <c r="Q66" s="18"/>
      <c r="R66" s="39">
        <f t="shared" si="0"/>
        <v>0.9291952169823996</v>
      </c>
      <c r="S66" s="39">
        <f t="shared" si="1"/>
        <v>0.9279365513469164</v>
      </c>
      <c r="T66" s="39" t="s">
        <v>15</v>
      </c>
      <c r="U66" s="39">
        <f t="shared" si="2"/>
        <v>1</v>
      </c>
      <c r="V66" s="39" t="e">
        <f t="shared" si="3"/>
        <v>#DIV/0!</v>
      </c>
      <c r="W66" s="18"/>
      <c r="X66" s="18"/>
      <c r="Y66" s="18"/>
      <c r="Z66" s="18"/>
    </row>
    <row r="67" spans="1:26" ht="12.75">
      <c r="A67" s="17" t="s">
        <v>121</v>
      </c>
      <c r="B67" s="18" t="s">
        <v>122</v>
      </c>
      <c r="C67" s="18" t="s">
        <v>294</v>
      </c>
      <c r="D67" s="18" t="s">
        <v>180</v>
      </c>
      <c r="E67" s="3" t="s">
        <v>368</v>
      </c>
      <c r="F67" s="23">
        <v>187.93478260869566</v>
      </c>
      <c r="G67" s="23">
        <v>182.9891304347826</v>
      </c>
      <c r="H67" s="23">
        <v>0</v>
      </c>
      <c r="I67" s="23">
        <v>4.945652173913044</v>
      </c>
      <c r="J67" s="23">
        <v>0</v>
      </c>
      <c r="K67" s="23"/>
      <c r="L67" s="23">
        <v>91.48913043478261</v>
      </c>
      <c r="M67" s="23">
        <v>91.48913043478261</v>
      </c>
      <c r="N67" s="23">
        <v>0</v>
      </c>
      <c r="O67" s="23">
        <v>0</v>
      </c>
      <c r="P67" s="23">
        <v>0</v>
      </c>
      <c r="Q67" s="18"/>
      <c r="R67" s="39">
        <f t="shared" si="0"/>
        <v>0.4868131868131868</v>
      </c>
      <c r="S67" s="39">
        <f t="shared" si="1"/>
        <v>0.4999702999703</v>
      </c>
      <c r="T67" s="39" t="s">
        <v>15</v>
      </c>
      <c r="U67" s="39">
        <f t="shared" si="2"/>
        <v>0</v>
      </c>
      <c r="V67" s="39" t="e">
        <f t="shared" si="3"/>
        <v>#DIV/0!</v>
      </c>
      <c r="W67" s="18"/>
      <c r="X67" s="18"/>
      <c r="Y67" s="18"/>
      <c r="Z67" s="18"/>
    </row>
    <row r="68" spans="1:26" ht="12.75">
      <c r="A68" s="17" t="s">
        <v>121</v>
      </c>
      <c r="B68" s="18" t="s">
        <v>122</v>
      </c>
      <c r="C68" s="18" t="s">
        <v>295</v>
      </c>
      <c r="D68" s="18" t="s">
        <v>181</v>
      </c>
      <c r="E68" s="3" t="s">
        <v>369</v>
      </c>
      <c r="F68" s="23">
        <v>1.7934782608695652</v>
      </c>
      <c r="G68" s="23">
        <v>1.7934782608695652</v>
      </c>
      <c r="H68" s="23">
        <v>0</v>
      </c>
      <c r="I68" s="23">
        <v>0</v>
      </c>
      <c r="J68" s="23">
        <v>0</v>
      </c>
      <c r="K68" s="23"/>
      <c r="L68" s="23">
        <v>1.7934782608695652</v>
      </c>
      <c r="M68" s="23">
        <v>1.7934782608695652</v>
      </c>
      <c r="N68" s="23">
        <v>0</v>
      </c>
      <c r="O68" s="23">
        <v>0</v>
      </c>
      <c r="P68" s="23">
        <v>0</v>
      </c>
      <c r="Q68" s="18"/>
      <c r="R68" s="39">
        <f t="shared" si="0"/>
        <v>1</v>
      </c>
      <c r="S68" s="39">
        <f t="shared" si="1"/>
        <v>1</v>
      </c>
      <c r="T68" s="39" t="s">
        <v>15</v>
      </c>
      <c r="U68" s="39" t="e">
        <f t="shared" si="2"/>
        <v>#DIV/0!</v>
      </c>
      <c r="V68" s="39" t="e">
        <f t="shared" si="3"/>
        <v>#DIV/0!</v>
      </c>
      <c r="W68" s="18"/>
      <c r="X68" s="18"/>
      <c r="Y68" s="18"/>
      <c r="Z68" s="18"/>
    </row>
    <row r="69" spans="1:26" ht="12.75">
      <c r="A69" s="17" t="s">
        <v>121</v>
      </c>
      <c r="B69" s="18" t="s">
        <v>122</v>
      </c>
      <c r="C69" s="18" t="s">
        <v>295</v>
      </c>
      <c r="D69" s="18" t="s">
        <v>182</v>
      </c>
      <c r="E69" s="3" t="s">
        <v>370</v>
      </c>
      <c r="F69" s="23">
        <v>6.695652173913044</v>
      </c>
      <c r="G69" s="23">
        <v>6.695652173913044</v>
      </c>
      <c r="H69" s="23">
        <v>0</v>
      </c>
      <c r="I69" s="23">
        <v>0</v>
      </c>
      <c r="J69" s="23">
        <v>0</v>
      </c>
      <c r="K69" s="23"/>
      <c r="L69" s="23">
        <v>5.282608695652174</v>
      </c>
      <c r="M69" s="23">
        <v>5.282608695652174</v>
      </c>
      <c r="N69" s="23">
        <v>0</v>
      </c>
      <c r="O69" s="23">
        <v>0</v>
      </c>
      <c r="P69" s="23">
        <v>0</v>
      </c>
      <c r="Q69" s="18"/>
      <c r="R69" s="39">
        <f t="shared" si="0"/>
        <v>0.7889610389610389</v>
      </c>
      <c r="S69" s="39">
        <f t="shared" si="1"/>
        <v>0.7889610389610389</v>
      </c>
      <c r="T69" s="39" t="s">
        <v>15</v>
      </c>
      <c r="U69" s="39" t="e">
        <f t="shared" si="2"/>
        <v>#DIV/0!</v>
      </c>
      <c r="V69" s="39" t="e">
        <f t="shared" si="3"/>
        <v>#DIV/0!</v>
      </c>
      <c r="W69" s="18"/>
      <c r="X69" s="18"/>
      <c r="Y69" s="18"/>
      <c r="Z69" s="18"/>
    </row>
    <row r="70" spans="1:26" ht="12.75">
      <c r="A70" s="17" t="s">
        <v>121</v>
      </c>
      <c r="B70" s="18" t="s">
        <v>122</v>
      </c>
      <c r="C70" s="18" t="s">
        <v>295</v>
      </c>
      <c r="D70" s="18" t="s">
        <v>183</v>
      </c>
      <c r="E70" s="3" t="s">
        <v>371</v>
      </c>
      <c r="F70" s="23">
        <v>8.478260869565217</v>
      </c>
      <c r="G70" s="23">
        <v>8.478260869565217</v>
      </c>
      <c r="H70" s="23">
        <v>0</v>
      </c>
      <c r="I70" s="23">
        <v>0</v>
      </c>
      <c r="J70" s="23">
        <v>0</v>
      </c>
      <c r="K70" s="23"/>
      <c r="L70" s="23">
        <v>8.478260869565217</v>
      </c>
      <c r="M70" s="23">
        <v>8.478260869565217</v>
      </c>
      <c r="N70" s="23">
        <v>0</v>
      </c>
      <c r="O70" s="23">
        <v>0</v>
      </c>
      <c r="P70" s="23">
        <v>0</v>
      </c>
      <c r="Q70" s="18"/>
      <c r="R70" s="39">
        <f t="shared" si="0"/>
        <v>1</v>
      </c>
      <c r="S70" s="39">
        <f t="shared" si="1"/>
        <v>1</v>
      </c>
      <c r="T70" s="39" t="s">
        <v>15</v>
      </c>
      <c r="U70" s="39" t="e">
        <f t="shared" si="2"/>
        <v>#DIV/0!</v>
      </c>
      <c r="V70" s="39" t="e">
        <f t="shared" si="3"/>
        <v>#DIV/0!</v>
      </c>
      <c r="W70" s="18"/>
      <c r="X70" s="18"/>
      <c r="Y70" s="18"/>
      <c r="Z70" s="18"/>
    </row>
    <row r="71" spans="1:26" ht="12.75">
      <c r="A71" s="17" t="s">
        <v>121</v>
      </c>
      <c r="B71" s="18" t="s">
        <v>122</v>
      </c>
      <c r="C71" s="18" t="s">
        <v>295</v>
      </c>
      <c r="D71" s="18" t="s">
        <v>184</v>
      </c>
      <c r="E71" s="3" t="s">
        <v>372</v>
      </c>
      <c r="F71" s="23">
        <v>16.652173913043477</v>
      </c>
      <c r="G71" s="23">
        <v>16.652173913043477</v>
      </c>
      <c r="H71" s="23">
        <v>0</v>
      </c>
      <c r="I71" s="23">
        <v>0</v>
      </c>
      <c r="J71" s="23">
        <v>0</v>
      </c>
      <c r="K71" s="23"/>
      <c r="L71" s="23">
        <v>14.923913043478262</v>
      </c>
      <c r="M71" s="23">
        <v>14.923913043478262</v>
      </c>
      <c r="N71" s="23">
        <v>0</v>
      </c>
      <c r="O71" s="23">
        <v>0</v>
      </c>
      <c r="P71" s="23">
        <v>0</v>
      </c>
      <c r="Q71" s="18"/>
      <c r="R71" s="39">
        <f t="shared" si="0"/>
        <v>0.8962140992167104</v>
      </c>
      <c r="S71" s="39">
        <f t="shared" si="1"/>
        <v>0.8962140992167104</v>
      </c>
      <c r="T71" s="39" t="s">
        <v>15</v>
      </c>
      <c r="U71" s="39" t="e">
        <f t="shared" si="2"/>
        <v>#DIV/0!</v>
      </c>
      <c r="V71" s="39" t="e">
        <f t="shared" si="3"/>
        <v>#DIV/0!</v>
      </c>
      <c r="W71" s="18"/>
      <c r="X71" s="18"/>
      <c r="Y71" s="18"/>
      <c r="Z71" s="18"/>
    </row>
    <row r="72" spans="1:26" ht="12.75">
      <c r="A72" s="17" t="s">
        <v>121</v>
      </c>
      <c r="B72" s="18" t="s">
        <v>122</v>
      </c>
      <c r="C72" s="18" t="s">
        <v>295</v>
      </c>
      <c r="D72" s="18" t="s">
        <v>185</v>
      </c>
      <c r="E72" s="3" t="s">
        <v>373</v>
      </c>
      <c r="F72" s="23">
        <v>16.92391304347826</v>
      </c>
      <c r="G72" s="23">
        <v>16.92391304347826</v>
      </c>
      <c r="H72" s="23">
        <v>0</v>
      </c>
      <c r="I72" s="23">
        <v>0</v>
      </c>
      <c r="J72" s="23">
        <v>0</v>
      </c>
      <c r="K72" s="23"/>
      <c r="L72" s="23">
        <v>6.771739130434782</v>
      </c>
      <c r="M72" s="23">
        <v>6.771739130434782</v>
      </c>
      <c r="N72" s="23">
        <v>0</v>
      </c>
      <c r="O72" s="23">
        <v>0</v>
      </c>
      <c r="P72" s="23">
        <v>0</v>
      </c>
      <c r="Q72" s="18"/>
      <c r="R72" s="39">
        <f t="shared" si="0"/>
        <v>0.4001284521515735</v>
      </c>
      <c r="S72" s="39">
        <f t="shared" si="1"/>
        <v>0.4001284521515735</v>
      </c>
      <c r="T72" s="39" t="s">
        <v>15</v>
      </c>
      <c r="U72" s="39" t="e">
        <f t="shared" si="2"/>
        <v>#DIV/0!</v>
      </c>
      <c r="V72" s="39" t="e">
        <f t="shared" si="3"/>
        <v>#DIV/0!</v>
      </c>
      <c r="W72" s="18"/>
      <c r="X72" s="18"/>
      <c r="Y72" s="18"/>
      <c r="Z72" s="18"/>
    </row>
    <row r="73" spans="1:26" ht="12.75">
      <c r="A73" s="17" t="s">
        <v>121</v>
      </c>
      <c r="B73" s="18" t="s">
        <v>122</v>
      </c>
      <c r="C73" s="18" t="s">
        <v>295</v>
      </c>
      <c r="D73" s="18" t="s">
        <v>186</v>
      </c>
      <c r="E73" s="3" t="s">
        <v>374</v>
      </c>
      <c r="F73" s="23">
        <v>17.17391304347826</v>
      </c>
      <c r="G73" s="23">
        <v>17.17391304347826</v>
      </c>
      <c r="H73" s="23">
        <v>0</v>
      </c>
      <c r="I73" s="23">
        <v>0</v>
      </c>
      <c r="J73" s="23">
        <v>0</v>
      </c>
      <c r="K73" s="23"/>
      <c r="L73" s="23">
        <v>9.478260869565217</v>
      </c>
      <c r="M73" s="23">
        <v>9.478260869565217</v>
      </c>
      <c r="N73" s="23">
        <v>0</v>
      </c>
      <c r="O73" s="23">
        <v>0</v>
      </c>
      <c r="P73" s="23">
        <v>0</v>
      </c>
      <c r="Q73" s="18"/>
      <c r="R73" s="39">
        <f t="shared" si="0"/>
        <v>0.5518987341772151</v>
      </c>
      <c r="S73" s="39">
        <f t="shared" si="1"/>
        <v>0.5518987341772151</v>
      </c>
      <c r="T73" s="39" t="s">
        <v>15</v>
      </c>
      <c r="U73" s="39" t="e">
        <f t="shared" si="2"/>
        <v>#DIV/0!</v>
      </c>
      <c r="V73" s="39" t="e">
        <f t="shared" si="3"/>
        <v>#DIV/0!</v>
      </c>
      <c r="W73" s="18"/>
      <c r="X73" s="18"/>
      <c r="Y73" s="18"/>
      <c r="Z73" s="18"/>
    </row>
    <row r="74" spans="1:26" ht="12.75">
      <c r="A74" s="17" t="s">
        <v>121</v>
      </c>
      <c r="B74" s="18" t="s">
        <v>122</v>
      </c>
      <c r="C74" s="18" t="s">
        <v>295</v>
      </c>
      <c r="D74" s="18" t="s">
        <v>187</v>
      </c>
      <c r="E74" s="3" t="s">
        <v>375</v>
      </c>
      <c r="F74" s="23">
        <v>65.72826086956522</v>
      </c>
      <c r="G74" s="23">
        <v>65.72826086956522</v>
      </c>
      <c r="H74" s="23">
        <v>0</v>
      </c>
      <c r="I74" s="23">
        <v>0</v>
      </c>
      <c r="J74" s="23">
        <v>0</v>
      </c>
      <c r="K74" s="23"/>
      <c r="L74" s="23">
        <v>65.72826086956522</v>
      </c>
      <c r="M74" s="23">
        <v>65.72826086956522</v>
      </c>
      <c r="N74" s="23">
        <v>0</v>
      </c>
      <c r="O74" s="23">
        <v>0</v>
      </c>
      <c r="P74" s="23">
        <v>0</v>
      </c>
      <c r="Q74" s="18"/>
      <c r="R74" s="39">
        <f aca="true" t="shared" si="4" ref="R74:R137">L74/F74</f>
        <v>1</v>
      </c>
      <c r="S74" s="39">
        <f aca="true" t="shared" si="5" ref="S74:S137">M74/G74</f>
        <v>1</v>
      </c>
      <c r="T74" s="39" t="s">
        <v>15</v>
      </c>
      <c r="U74" s="39" t="e">
        <f aca="true" t="shared" si="6" ref="U74:U137">O74/I74</f>
        <v>#DIV/0!</v>
      </c>
      <c r="V74" s="39" t="e">
        <f aca="true" t="shared" si="7" ref="V74:V137">P74/J74</f>
        <v>#DIV/0!</v>
      </c>
      <c r="W74" s="18"/>
      <c r="X74" s="18"/>
      <c r="Y74" s="18"/>
      <c r="Z74" s="18"/>
    </row>
    <row r="75" spans="1:26" ht="12.75">
      <c r="A75" s="17" t="s">
        <v>121</v>
      </c>
      <c r="B75" s="18" t="s">
        <v>122</v>
      </c>
      <c r="C75" s="18" t="s">
        <v>295</v>
      </c>
      <c r="D75" s="18" t="s">
        <v>188</v>
      </c>
      <c r="E75" s="3" t="s">
        <v>376</v>
      </c>
      <c r="F75" s="23">
        <v>47.16304347826087</v>
      </c>
      <c r="G75" s="23">
        <v>47.16304347826087</v>
      </c>
      <c r="H75" s="23">
        <v>0</v>
      </c>
      <c r="I75" s="23">
        <v>0</v>
      </c>
      <c r="J75" s="23">
        <v>0</v>
      </c>
      <c r="K75" s="23"/>
      <c r="L75" s="23">
        <v>47.16304347826087</v>
      </c>
      <c r="M75" s="23">
        <v>47.16304347826087</v>
      </c>
      <c r="N75" s="23">
        <v>0</v>
      </c>
      <c r="O75" s="23">
        <v>0</v>
      </c>
      <c r="P75" s="23">
        <v>0</v>
      </c>
      <c r="Q75" s="18"/>
      <c r="R75" s="39">
        <f t="shared" si="4"/>
        <v>1</v>
      </c>
      <c r="S75" s="39">
        <f t="shared" si="5"/>
        <v>1</v>
      </c>
      <c r="T75" s="39" t="s">
        <v>15</v>
      </c>
      <c r="U75" s="39" t="e">
        <f t="shared" si="6"/>
        <v>#DIV/0!</v>
      </c>
      <c r="V75" s="39" t="e">
        <f t="shared" si="7"/>
        <v>#DIV/0!</v>
      </c>
      <c r="W75" s="18"/>
      <c r="X75" s="18"/>
      <c r="Y75" s="18"/>
      <c r="Z75" s="18"/>
    </row>
    <row r="76" spans="1:26" ht="12.75">
      <c r="A76" s="17" t="s">
        <v>121</v>
      </c>
      <c r="B76" s="18" t="s">
        <v>122</v>
      </c>
      <c r="C76" s="18" t="s">
        <v>295</v>
      </c>
      <c r="D76" s="18" t="s">
        <v>189</v>
      </c>
      <c r="E76" s="3" t="s">
        <v>377</v>
      </c>
      <c r="F76" s="23">
        <v>79.59782608695652</v>
      </c>
      <c r="G76" s="23">
        <v>79.59782608695652</v>
      </c>
      <c r="H76" s="23">
        <v>0</v>
      </c>
      <c r="I76" s="23">
        <v>0</v>
      </c>
      <c r="J76" s="23">
        <v>0</v>
      </c>
      <c r="K76" s="23"/>
      <c r="L76" s="23">
        <v>79.59782608695652</v>
      </c>
      <c r="M76" s="23">
        <v>79.59782608695652</v>
      </c>
      <c r="N76" s="23">
        <v>0</v>
      </c>
      <c r="O76" s="23">
        <v>0</v>
      </c>
      <c r="P76" s="23">
        <v>0</v>
      </c>
      <c r="Q76" s="18"/>
      <c r="R76" s="39">
        <f t="shared" si="4"/>
        <v>1</v>
      </c>
      <c r="S76" s="39">
        <f t="shared" si="5"/>
        <v>1</v>
      </c>
      <c r="T76" s="39" t="s">
        <v>15</v>
      </c>
      <c r="U76" s="39" t="e">
        <f t="shared" si="6"/>
        <v>#DIV/0!</v>
      </c>
      <c r="V76" s="39" t="e">
        <f t="shared" si="7"/>
        <v>#DIV/0!</v>
      </c>
      <c r="W76" s="18"/>
      <c r="X76" s="18"/>
      <c r="Y76" s="18"/>
      <c r="Z76" s="18"/>
    </row>
    <row r="77" spans="1:26" ht="12.75">
      <c r="A77" s="17" t="s">
        <v>121</v>
      </c>
      <c r="B77" s="18" t="s">
        <v>122</v>
      </c>
      <c r="C77" s="18" t="s">
        <v>295</v>
      </c>
      <c r="D77" s="18" t="s">
        <v>190</v>
      </c>
      <c r="E77" s="3" t="s">
        <v>378</v>
      </c>
      <c r="F77" s="23">
        <v>34.08695652173913</v>
      </c>
      <c r="G77" s="23">
        <v>34.08695652173913</v>
      </c>
      <c r="H77" s="23">
        <v>0</v>
      </c>
      <c r="I77" s="23">
        <v>0</v>
      </c>
      <c r="J77" s="23">
        <v>0</v>
      </c>
      <c r="K77" s="23"/>
      <c r="L77" s="23">
        <v>29.195652173913043</v>
      </c>
      <c r="M77" s="23">
        <v>29.195652173913043</v>
      </c>
      <c r="N77" s="23">
        <v>0</v>
      </c>
      <c r="O77" s="23">
        <v>0</v>
      </c>
      <c r="P77" s="23">
        <v>0</v>
      </c>
      <c r="Q77" s="18"/>
      <c r="R77" s="39">
        <f t="shared" si="4"/>
        <v>0.8565051020408163</v>
      </c>
      <c r="S77" s="39">
        <f t="shared" si="5"/>
        <v>0.8565051020408163</v>
      </c>
      <c r="T77" s="39" t="s">
        <v>15</v>
      </c>
      <c r="U77" s="39" t="e">
        <f t="shared" si="6"/>
        <v>#DIV/0!</v>
      </c>
      <c r="V77" s="39" t="e">
        <f t="shared" si="7"/>
        <v>#DIV/0!</v>
      </c>
      <c r="W77" s="18"/>
      <c r="X77" s="18"/>
      <c r="Y77" s="18"/>
      <c r="Z77" s="18"/>
    </row>
    <row r="78" spans="1:26" ht="12.75">
      <c r="A78" s="17" t="s">
        <v>121</v>
      </c>
      <c r="B78" s="18" t="s">
        <v>122</v>
      </c>
      <c r="C78" s="18" t="s">
        <v>295</v>
      </c>
      <c r="D78" s="18" t="s">
        <v>191</v>
      </c>
      <c r="E78" s="3" t="s">
        <v>379</v>
      </c>
      <c r="F78" s="23">
        <v>105.26086956521739</v>
      </c>
      <c r="G78" s="23">
        <v>105.26086956521739</v>
      </c>
      <c r="H78" s="23">
        <v>0</v>
      </c>
      <c r="I78" s="23">
        <v>0</v>
      </c>
      <c r="J78" s="23">
        <v>0</v>
      </c>
      <c r="K78" s="23"/>
      <c r="L78" s="23">
        <v>105.26086956521739</v>
      </c>
      <c r="M78" s="23">
        <v>105.26086956521739</v>
      </c>
      <c r="N78" s="23">
        <v>0</v>
      </c>
      <c r="O78" s="23">
        <v>0</v>
      </c>
      <c r="P78" s="23">
        <v>0</v>
      </c>
      <c r="Q78" s="18"/>
      <c r="R78" s="39">
        <f t="shared" si="4"/>
        <v>1</v>
      </c>
      <c r="S78" s="39">
        <f t="shared" si="5"/>
        <v>1</v>
      </c>
      <c r="T78" s="39" t="s">
        <v>15</v>
      </c>
      <c r="U78" s="39" t="e">
        <f t="shared" si="6"/>
        <v>#DIV/0!</v>
      </c>
      <c r="V78" s="39" t="e">
        <f t="shared" si="7"/>
        <v>#DIV/0!</v>
      </c>
      <c r="W78" s="18"/>
      <c r="X78" s="18"/>
      <c r="Y78" s="18"/>
      <c r="Z78" s="18"/>
    </row>
    <row r="79" spans="1:26" ht="12.75">
      <c r="A79" s="17" t="s">
        <v>121</v>
      </c>
      <c r="B79" s="18" t="s">
        <v>122</v>
      </c>
      <c r="C79" s="18" t="s">
        <v>295</v>
      </c>
      <c r="D79" s="18" t="s">
        <v>192</v>
      </c>
      <c r="E79" s="3" t="s">
        <v>380</v>
      </c>
      <c r="F79" s="23">
        <v>85.48913043478261</v>
      </c>
      <c r="G79" s="23">
        <v>85.48913043478261</v>
      </c>
      <c r="H79" s="23">
        <v>0</v>
      </c>
      <c r="I79" s="23">
        <v>0</v>
      </c>
      <c r="J79" s="23">
        <v>0</v>
      </c>
      <c r="K79" s="23"/>
      <c r="L79" s="23">
        <v>85.48913043478261</v>
      </c>
      <c r="M79" s="23">
        <v>85.48913043478261</v>
      </c>
      <c r="N79" s="23">
        <v>0</v>
      </c>
      <c r="O79" s="23">
        <v>0</v>
      </c>
      <c r="P79" s="23">
        <v>0</v>
      </c>
      <c r="Q79" s="18"/>
      <c r="R79" s="39">
        <f t="shared" si="4"/>
        <v>1</v>
      </c>
      <c r="S79" s="39">
        <f t="shared" si="5"/>
        <v>1</v>
      </c>
      <c r="T79" s="39" t="s">
        <v>15</v>
      </c>
      <c r="U79" s="39" t="e">
        <f t="shared" si="6"/>
        <v>#DIV/0!</v>
      </c>
      <c r="V79" s="39" t="e">
        <f t="shared" si="7"/>
        <v>#DIV/0!</v>
      </c>
      <c r="W79" s="18"/>
      <c r="X79" s="18"/>
      <c r="Y79" s="18"/>
      <c r="Z79" s="18"/>
    </row>
    <row r="80" spans="1:26" ht="12.75">
      <c r="A80" s="17" t="s">
        <v>121</v>
      </c>
      <c r="B80" s="18" t="s">
        <v>122</v>
      </c>
      <c r="C80" s="18" t="s">
        <v>295</v>
      </c>
      <c r="D80" s="18" t="s">
        <v>193</v>
      </c>
      <c r="E80" s="3" t="s">
        <v>381</v>
      </c>
      <c r="F80" s="23">
        <v>14</v>
      </c>
      <c r="G80" s="23">
        <v>14</v>
      </c>
      <c r="H80" s="23">
        <v>0</v>
      </c>
      <c r="I80" s="23">
        <v>0</v>
      </c>
      <c r="J80" s="23">
        <v>0</v>
      </c>
      <c r="K80" s="23"/>
      <c r="L80" s="23">
        <v>8.25</v>
      </c>
      <c r="M80" s="23">
        <v>8.25</v>
      </c>
      <c r="N80" s="23">
        <v>0</v>
      </c>
      <c r="O80" s="23">
        <v>0</v>
      </c>
      <c r="P80" s="23">
        <v>0</v>
      </c>
      <c r="Q80" s="18"/>
      <c r="R80" s="39">
        <f t="shared" si="4"/>
        <v>0.5892857142857143</v>
      </c>
      <c r="S80" s="39">
        <f t="shared" si="5"/>
        <v>0.5892857142857143</v>
      </c>
      <c r="T80" s="39" t="s">
        <v>15</v>
      </c>
      <c r="U80" s="39" t="e">
        <f t="shared" si="6"/>
        <v>#DIV/0!</v>
      </c>
      <c r="V80" s="39" t="e">
        <f t="shared" si="7"/>
        <v>#DIV/0!</v>
      </c>
      <c r="W80" s="18"/>
      <c r="X80" s="18"/>
      <c r="Y80" s="18"/>
      <c r="Z80" s="18"/>
    </row>
    <row r="81" spans="1:26" ht="12.75">
      <c r="A81" s="17" t="s">
        <v>121</v>
      </c>
      <c r="B81" s="18" t="s">
        <v>122</v>
      </c>
      <c r="C81" s="18" t="s">
        <v>295</v>
      </c>
      <c r="D81" s="18" t="s">
        <v>194</v>
      </c>
      <c r="E81" s="3" t="s">
        <v>382</v>
      </c>
      <c r="F81" s="23">
        <v>11.902173913043478</v>
      </c>
      <c r="G81" s="23">
        <v>11.902173913043478</v>
      </c>
      <c r="H81" s="23">
        <v>0</v>
      </c>
      <c r="I81" s="23">
        <v>0</v>
      </c>
      <c r="J81" s="23">
        <v>0</v>
      </c>
      <c r="K81" s="23"/>
      <c r="L81" s="23">
        <v>11.902173913043478</v>
      </c>
      <c r="M81" s="23">
        <v>11.902173913043478</v>
      </c>
      <c r="N81" s="23">
        <v>0</v>
      </c>
      <c r="O81" s="23">
        <v>0</v>
      </c>
      <c r="P81" s="23">
        <v>0</v>
      </c>
      <c r="Q81" s="18"/>
      <c r="R81" s="39">
        <f t="shared" si="4"/>
        <v>1</v>
      </c>
      <c r="S81" s="39">
        <f t="shared" si="5"/>
        <v>1</v>
      </c>
      <c r="T81" s="39" t="s">
        <v>15</v>
      </c>
      <c r="U81" s="39" t="e">
        <f t="shared" si="6"/>
        <v>#DIV/0!</v>
      </c>
      <c r="V81" s="39" t="e">
        <f t="shared" si="7"/>
        <v>#DIV/0!</v>
      </c>
      <c r="W81" s="18"/>
      <c r="X81" s="18"/>
      <c r="Y81" s="18"/>
      <c r="Z81" s="18"/>
    </row>
    <row r="82" spans="1:26" ht="12.75">
      <c r="A82" s="17" t="s">
        <v>121</v>
      </c>
      <c r="B82" s="18" t="s">
        <v>122</v>
      </c>
      <c r="C82" s="18" t="s">
        <v>295</v>
      </c>
      <c r="D82" s="18" t="s">
        <v>195</v>
      </c>
      <c r="E82" s="3" t="s">
        <v>383</v>
      </c>
      <c r="F82" s="23">
        <v>5.6521739130434785</v>
      </c>
      <c r="G82" s="23">
        <v>5.6521739130434785</v>
      </c>
      <c r="H82" s="23">
        <v>0</v>
      </c>
      <c r="I82" s="23">
        <v>0</v>
      </c>
      <c r="J82" s="23">
        <v>0</v>
      </c>
      <c r="K82" s="23"/>
      <c r="L82" s="23">
        <v>2.9456521739130435</v>
      </c>
      <c r="M82" s="23">
        <v>2.9456521739130435</v>
      </c>
      <c r="N82" s="23">
        <v>0</v>
      </c>
      <c r="O82" s="23">
        <v>0</v>
      </c>
      <c r="P82" s="23">
        <v>0</v>
      </c>
      <c r="Q82" s="18"/>
      <c r="R82" s="39">
        <f t="shared" si="4"/>
        <v>0.5211538461538461</v>
      </c>
      <c r="S82" s="39">
        <f t="shared" si="5"/>
        <v>0.5211538461538461</v>
      </c>
      <c r="T82" s="39" t="s">
        <v>15</v>
      </c>
      <c r="U82" s="39" t="e">
        <f t="shared" si="6"/>
        <v>#DIV/0!</v>
      </c>
      <c r="V82" s="39" t="e">
        <f t="shared" si="7"/>
        <v>#DIV/0!</v>
      </c>
      <c r="W82" s="18"/>
      <c r="X82" s="18"/>
      <c r="Y82" s="18"/>
      <c r="Z82" s="18"/>
    </row>
    <row r="83" spans="1:26" ht="12.75">
      <c r="A83" s="17" t="s">
        <v>121</v>
      </c>
      <c r="B83" s="18" t="s">
        <v>122</v>
      </c>
      <c r="C83" s="18" t="s">
        <v>295</v>
      </c>
      <c r="D83" s="18" t="s">
        <v>196</v>
      </c>
      <c r="E83" s="3" t="s">
        <v>384</v>
      </c>
      <c r="F83" s="23">
        <v>85.8695652173913</v>
      </c>
      <c r="G83" s="23">
        <v>85.8695652173913</v>
      </c>
      <c r="H83" s="23">
        <v>0</v>
      </c>
      <c r="I83" s="23">
        <v>0</v>
      </c>
      <c r="J83" s="23">
        <v>0</v>
      </c>
      <c r="K83" s="23"/>
      <c r="L83" s="23">
        <v>78.04347826086956</v>
      </c>
      <c r="M83" s="23">
        <v>78.04347826086956</v>
      </c>
      <c r="N83" s="23">
        <v>0</v>
      </c>
      <c r="O83" s="23">
        <v>0</v>
      </c>
      <c r="P83" s="23">
        <v>0</v>
      </c>
      <c r="Q83" s="18"/>
      <c r="R83" s="39">
        <f t="shared" si="4"/>
        <v>0.908860759493671</v>
      </c>
      <c r="S83" s="39">
        <f t="shared" si="5"/>
        <v>0.908860759493671</v>
      </c>
      <c r="T83" s="39" t="s">
        <v>15</v>
      </c>
      <c r="U83" s="39" t="e">
        <f t="shared" si="6"/>
        <v>#DIV/0!</v>
      </c>
      <c r="V83" s="39" t="e">
        <f t="shared" si="7"/>
        <v>#DIV/0!</v>
      </c>
      <c r="W83" s="18"/>
      <c r="X83" s="18"/>
      <c r="Y83" s="18"/>
      <c r="Z83" s="18"/>
    </row>
    <row r="84" spans="1:26" ht="12.75">
      <c r="A84" s="17" t="s">
        <v>121</v>
      </c>
      <c r="B84" s="18" t="s">
        <v>122</v>
      </c>
      <c r="C84" s="18" t="s">
        <v>295</v>
      </c>
      <c r="D84" s="18" t="s">
        <v>197</v>
      </c>
      <c r="E84" s="3" t="s">
        <v>385</v>
      </c>
      <c r="F84" s="23">
        <v>25.48913043478261</v>
      </c>
      <c r="G84" s="23">
        <v>25.48913043478261</v>
      </c>
      <c r="H84" s="23">
        <v>0</v>
      </c>
      <c r="I84" s="23">
        <v>0</v>
      </c>
      <c r="J84" s="23">
        <v>0</v>
      </c>
      <c r="K84" s="23"/>
      <c r="L84" s="23">
        <v>25.467391304347824</v>
      </c>
      <c r="M84" s="23">
        <v>25.467391304347824</v>
      </c>
      <c r="N84" s="23">
        <v>0</v>
      </c>
      <c r="O84" s="23">
        <v>0</v>
      </c>
      <c r="P84" s="23">
        <v>0</v>
      </c>
      <c r="Q84" s="18"/>
      <c r="R84" s="39">
        <f t="shared" si="4"/>
        <v>0.9991471215351811</v>
      </c>
      <c r="S84" s="39">
        <f t="shared" si="5"/>
        <v>0.9991471215351811</v>
      </c>
      <c r="T84" s="39" t="s">
        <v>15</v>
      </c>
      <c r="U84" s="39" t="e">
        <f t="shared" si="6"/>
        <v>#DIV/0!</v>
      </c>
      <c r="V84" s="39" t="e">
        <f t="shared" si="7"/>
        <v>#DIV/0!</v>
      </c>
      <c r="W84" s="18"/>
      <c r="X84" s="18"/>
      <c r="Y84" s="18"/>
      <c r="Z84" s="18"/>
    </row>
    <row r="85" spans="1:26" ht="12.75">
      <c r="A85" s="17" t="s">
        <v>121</v>
      </c>
      <c r="B85" s="18" t="s">
        <v>122</v>
      </c>
      <c r="C85" s="18" t="s">
        <v>295</v>
      </c>
      <c r="D85" s="18" t="s">
        <v>198</v>
      </c>
      <c r="E85" s="3" t="s">
        <v>386</v>
      </c>
      <c r="F85" s="23">
        <v>40.28260869565217</v>
      </c>
      <c r="G85" s="23">
        <v>40.28260869565217</v>
      </c>
      <c r="H85" s="23">
        <v>0</v>
      </c>
      <c r="I85" s="23">
        <v>0</v>
      </c>
      <c r="J85" s="23">
        <v>0</v>
      </c>
      <c r="K85" s="23"/>
      <c r="L85" s="23">
        <v>17</v>
      </c>
      <c r="M85" s="23">
        <v>17</v>
      </c>
      <c r="N85" s="23">
        <v>0</v>
      </c>
      <c r="O85" s="23">
        <v>0</v>
      </c>
      <c r="P85" s="23">
        <v>0</v>
      </c>
      <c r="Q85" s="18"/>
      <c r="R85" s="39">
        <f t="shared" si="4"/>
        <v>0.42201834862385323</v>
      </c>
      <c r="S85" s="39">
        <f t="shared" si="5"/>
        <v>0.42201834862385323</v>
      </c>
      <c r="T85" s="39" t="s">
        <v>15</v>
      </c>
      <c r="U85" s="39" t="e">
        <f t="shared" si="6"/>
        <v>#DIV/0!</v>
      </c>
      <c r="V85" s="39" t="e">
        <f t="shared" si="7"/>
        <v>#DIV/0!</v>
      </c>
      <c r="W85" s="18"/>
      <c r="X85" s="18"/>
      <c r="Y85" s="18"/>
      <c r="Z85" s="18"/>
    </row>
    <row r="86" spans="1:26" ht="12.75">
      <c r="A86" s="17" t="s">
        <v>121</v>
      </c>
      <c r="B86" s="18" t="s">
        <v>122</v>
      </c>
      <c r="C86" s="18" t="s">
        <v>295</v>
      </c>
      <c r="D86" s="18" t="s">
        <v>199</v>
      </c>
      <c r="E86" s="3" t="s">
        <v>387</v>
      </c>
      <c r="F86" s="23">
        <v>79.56521739130434</v>
      </c>
      <c r="G86" s="23">
        <v>79.56521739130434</v>
      </c>
      <c r="H86" s="23">
        <v>0</v>
      </c>
      <c r="I86" s="23">
        <v>0</v>
      </c>
      <c r="J86" s="23">
        <v>0</v>
      </c>
      <c r="K86" s="23"/>
      <c r="L86" s="23">
        <v>69.22826086956522</v>
      </c>
      <c r="M86" s="23">
        <v>69.22826086956522</v>
      </c>
      <c r="N86" s="23">
        <v>0</v>
      </c>
      <c r="O86" s="23">
        <v>0</v>
      </c>
      <c r="P86" s="23">
        <v>0</v>
      </c>
      <c r="Q86" s="18"/>
      <c r="R86" s="39">
        <f t="shared" si="4"/>
        <v>0.8700819672131148</v>
      </c>
      <c r="S86" s="39">
        <f t="shared" si="5"/>
        <v>0.8700819672131148</v>
      </c>
      <c r="T86" s="39" t="s">
        <v>15</v>
      </c>
      <c r="U86" s="39" t="e">
        <f t="shared" si="6"/>
        <v>#DIV/0!</v>
      </c>
      <c r="V86" s="39" t="e">
        <f t="shared" si="7"/>
        <v>#DIV/0!</v>
      </c>
      <c r="W86" s="18"/>
      <c r="X86" s="18"/>
      <c r="Y86" s="18"/>
      <c r="Z86" s="18"/>
    </row>
    <row r="87" spans="1:26" ht="12.75">
      <c r="A87" s="17" t="s">
        <v>121</v>
      </c>
      <c r="B87" s="18" t="s">
        <v>122</v>
      </c>
      <c r="C87" s="18" t="s">
        <v>295</v>
      </c>
      <c r="D87" s="18" t="s">
        <v>200</v>
      </c>
      <c r="E87" s="3" t="s">
        <v>388</v>
      </c>
      <c r="F87" s="23">
        <v>21.195652173913043</v>
      </c>
      <c r="G87" s="23">
        <v>21.195652173913043</v>
      </c>
      <c r="H87" s="23">
        <v>0</v>
      </c>
      <c r="I87" s="23">
        <v>0</v>
      </c>
      <c r="J87" s="23">
        <v>0</v>
      </c>
      <c r="K87" s="23"/>
      <c r="L87" s="23">
        <v>19.684782608695652</v>
      </c>
      <c r="M87" s="23">
        <v>19.684782608695652</v>
      </c>
      <c r="N87" s="23">
        <v>0</v>
      </c>
      <c r="O87" s="23">
        <v>0</v>
      </c>
      <c r="P87" s="23">
        <v>0</v>
      </c>
      <c r="Q87" s="18"/>
      <c r="R87" s="39">
        <f t="shared" si="4"/>
        <v>0.9287179487179488</v>
      </c>
      <c r="S87" s="39">
        <f t="shared" si="5"/>
        <v>0.9287179487179488</v>
      </c>
      <c r="T87" s="39" t="s">
        <v>15</v>
      </c>
      <c r="U87" s="39" t="e">
        <f t="shared" si="6"/>
        <v>#DIV/0!</v>
      </c>
      <c r="V87" s="39" t="e">
        <f t="shared" si="7"/>
        <v>#DIV/0!</v>
      </c>
      <c r="W87" s="18"/>
      <c r="X87" s="18"/>
      <c r="Y87" s="18"/>
      <c r="Z87" s="18"/>
    </row>
    <row r="88" spans="1:26" ht="12.75">
      <c r="A88" s="17" t="s">
        <v>121</v>
      </c>
      <c r="B88" s="18" t="s">
        <v>122</v>
      </c>
      <c r="C88" s="18" t="s">
        <v>295</v>
      </c>
      <c r="D88" s="18" t="s">
        <v>201</v>
      </c>
      <c r="E88" s="3" t="s">
        <v>389</v>
      </c>
      <c r="F88" s="23">
        <v>109.51086956521739</v>
      </c>
      <c r="G88" s="23">
        <v>107.3913043478261</v>
      </c>
      <c r="H88" s="23">
        <v>0</v>
      </c>
      <c r="I88" s="23">
        <v>2.119565217391304</v>
      </c>
      <c r="J88" s="23">
        <v>0</v>
      </c>
      <c r="K88" s="23"/>
      <c r="L88" s="23">
        <v>98.6304347826087</v>
      </c>
      <c r="M88" s="23">
        <v>98.44565217391305</v>
      </c>
      <c r="N88" s="23">
        <v>0</v>
      </c>
      <c r="O88" s="23">
        <v>0.18478260869565216</v>
      </c>
      <c r="P88" s="23">
        <v>0</v>
      </c>
      <c r="Q88" s="18"/>
      <c r="R88" s="39">
        <f t="shared" si="4"/>
        <v>0.9006451612903227</v>
      </c>
      <c r="S88" s="39">
        <f t="shared" si="5"/>
        <v>0.9167004048582996</v>
      </c>
      <c r="T88" s="39" t="s">
        <v>15</v>
      </c>
      <c r="U88" s="39">
        <f t="shared" si="6"/>
        <v>0.08717948717948718</v>
      </c>
      <c r="V88" s="39" t="e">
        <f t="shared" si="7"/>
        <v>#DIV/0!</v>
      </c>
      <c r="W88" s="18"/>
      <c r="X88" s="18"/>
      <c r="Y88" s="18"/>
      <c r="Z88" s="18"/>
    </row>
    <row r="89" spans="1:26" ht="12.75">
      <c r="A89" s="17" t="s">
        <v>121</v>
      </c>
      <c r="B89" s="18" t="s">
        <v>122</v>
      </c>
      <c r="C89" s="18" t="s">
        <v>295</v>
      </c>
      <c r="D89" s="18" t="s">
        <v>202</v>
      </c>
      <c r="E89" s="3" t="s">
        <v>390</v>
      </c>
      <c r="F89" s="23">
        <v>40</v>
      </c>
      <c r="G89" s="23">
        <v>40</v>
      </c>
      <c r="H89" s="23">
        <v>0</v>
      </c>
      <c r="I89" s="23">
        <v>0</v>
      </c>
      <c r="J89" s="23">
        <v>0</v>
      </c>
      <c r="K89" s="23"/>
      <c r="L89" s="23">
        <v>39.45652173913044</v>
      </c>
      <c r="M89" s="23">
        <v>39.45652173913044</v>
      </c>
      <c r="N89" s="23">
        <v>0</v>
      </c>
      <c r="O89" s="23">
        <v>0</v>
      </c>
      <c r="P89" s="23">
        <v>0</v>
      </c>
      <c r="Q89" s="18"/>
      <c r="R89" s="39">
        <f t="shared" si="4"/>
        <v>0.986413043478261</v>
      </c>
      <c r="S89" s="39">
        <f t="shared" si="5"/>
        <v>0.986413043478261</v>
      </c>
      <c r="T89" s="39" t="s">
        <v>15</v>
      </c>
      <c r="U89" s="39" t="e">
        <f t="shared" si="6"/>
        <v>#DIV/0!</v>
      </c>
      <c r="V89" s="39" t="e">
        <f t="shared" si="7"/>
        <v>#DIV/0!</v>
      </c>
      <c r="W89" s="18"/>
      <c r="X89" s="18"/>
      <c r="Y89" s="18"/>
      <c r="Z89" s="18"/>
    </row>
    <row r="90" spans="1:26" ht="12.75">
      <c r="A90" s="17" t="s">
        <v>121</v>
      </c>
      <c r="B90" s="18" t="s">
        <v>122</v>
      </c>
      <c r="C90" s="18" t="s">
        <v>296</v>
      </c>
      <c r="D90" s="18" t="s">
        <v>203</v>
      </c>
      <c r="E90" s="3" t="s">
        <v>391</v>
      </c>
      <c r="F90" s="23">
        <v>38.15217391304348</v>
      </c>
      <c r="G90" s="23">
        <v>38.15217391304348</v>
      </c>
      <c r="H90" s="23">
        <v>0</v>
      </c>
      <c r="I90" s="23">
        <v>0</v>
      </c>
      <c r="J90" s="23">
        <v>0</v>
      </c>
      <c r="K90" s="23"/>
      <c r="L90" s="23">
        <v>38.15217391304348</v>
      </c>
      <c r="M90" s="23">
        <v>38.15217391304348</v>
      </c>
      <c r="N90" s="23">
        <v>0</v>
      </c>
      <c r="O90" s="23">
        <v>0</v>
      </c>
      <c r="P90" s="23">
        <v>0</v>
      </c>
      <c r="Q90" s="18"/>
      <c r="R90" s="39">
        <f t="shared" si="4"/>
        <v>1</v>
      </c>
      <c r="S90" s="39">
        <f t="shared" si="5"/>
        <v>1</v>
      </c>
      <c r="T90" s="39" t="s">
        <v>15</v>
      </c>
      <c r="U90" s="39" t="e">
        <f t="shared" si="6"/>
        <v>#DIV/0!</v>
      </c>
      <c r="V90" s="39" t="e">
        <f t="shared" si="7"/>
        <v>#DIV/0!</v>
      </c>
      <c r="W90" s="18"/>
      <c r="X90" s="18"/>
      <c r="Y90" s="18"/>
      <c r="Z90" s="18"/>
    </row>
    <row r="91" spans="1:26" ht="12.75">
      <c r="A91" s="17" t="s">
        <v>121</v>
      </c>
      <c r="B91" s="18" t="s">
        <v>122</v>
      </c>
      <c r="C91" s="18" t="s">
        <v>296</v>
      </c>
      <c r="D91" s="18" t="s">
        <v>204</v>
      </c>
      <c r="E91" s="3" t="s">
        <v>392</v>
      </c>
      <c r="F91" s="23">
        <v>22.956521739130434</v>
      </c>
      <c r="G91" s="23">
        <v>22.956521739130434</v>
      </c>
      <c r="H91" s="23">
        <v>0</v>
      </c>
      <c r="I91" s="23">
        <v>0</v>
      </c>
      <c r="J91" s="23">
        <v>0</v>
      </c>
      <c r="K91" s="23"/>
      <c r="L91" s="23">
        <v>15.217391304347826</v>
      </c>
      <c r="M91" s="23">
        <v>15.217391304347826</v>
      </c>
      <c r="N91" s="23">
        <v>0</v>
      </c>
      <c r="O91" s="23">
        <v>0</v>
      </c>
      <c r="P91" s="23">
        <v>0</v>
      </c>
      <c r="Q91" s="18"/>
      <c r="R91" s="39">
        <f t="shared" si="4"/>
        <v>0.662878787878788</v>
      </c>
      <c r="S91" s="39">
        <f t="shared" si="5"/>
        <v>0.662878787878788</v>
      </c>
      <c r="T91" s="39" t="s">
        <v>15</v>
      </c>
      <c r="U91" s="39" t="e">
        <f t="shared" si="6"/>
        <v>#DIV/0!</v>
      </c>
      <c r="V91" s="39" t="e">
        <f t="shared" si="7"/>
        <v>#DIV/0!</v>
      </c>
      <c r="W91" s="18"/>
      <c r="X91" s="18"/>
      <c r="Y91" s="18"/>
      <c r="Z91" s="18"/>
    </row>
    <row r="92" spans="1:26" ht="12.75">
      <c r="A92" s="17" t="s">
        <v>121</v>
      </c>
      <c r="B92" s="18" t="s">
        <v>122</v>
      </c>
      <c r="C92" s="18" t="s">
        <v>296</v>
      </c>
      <c r="D92" s="18" t="s">
        <v>205</v>
      </c>
      <c r="E92" s="3" t="s">
        <v>393</v>
      </c>
      <c r="F92" s="23">
        <v>41.96739130434783</v>
      </c>
      <c r="G92" s="23">
        <v>41.96739130434783</v>
      </c>
      <c r="H92" s="23">
        <v>0</v>
      </c>
      <c r="I92" s="23">
        <v>0</v>
      </c>
      <c r="J92" s="23">
        <v>0</v>
      </c>
      <c r="K92" s="23"/>
      <c r="L92" s="23">
        <v>28.02173913043478</v>
      </c>
      <c r="M92" s="23">
        <v>28.02173913043478</v>
      </c>
      <c r="N92" s="23">
        <v>0</v>
      </c>
      <c r="O92" s="23">
        <v>0</v>
      </c>
      <c r="P92" s="23">
        <v>0</v>
      </c>
      <c r="Q92" s="18"/>
      <c r="R92" s="39">
        <f t="shared" si="4"/>
        <v>0.6677026677026676</v>
      </c>
      <c r="S92" s="39">
        <f t="shared" si="5"/>
        <v>0.6677026677026676</v>
      </c>
      <c r="T92" s="39" t="s">
        <v>15</v>
      </c>
      <c r="U92" s="39" t="e">
        <f t="shared" si="6"/>
        <v>#DIV/0!</v>
      </c>
      <c r="V92" s="39" t="e">
        <f t="shared" si="7"/>
        <v>#DIV/0!</v>
      </c>
      <c r="W92" s="18"/>
      <c r="X92" s="18"/>
      <c r="Y92" s="18"/>
      <c r="Z92" s="18"/>
    </row>
    <row r="93" spans="1:26" ht="12.75">
      <c r="A93" s="17" t="s">
        <v>121</v>
      </c>
      <c r="B93" s="18" t="s">
        <v>122</v>
      </c>
      <c r="C93" s="18" t="s">
        <v>296</v>
      </c>
      <c r="D93" s="18" t="s">
        <v>206</v>
      </c>
      <c r="E93" s="3" t="s">
        <v>394</v>
      </c>
      <c r="F93" s="23">
        <v>64.58695652173913</v>
      </c>
      <c r="G93" s="23">
        <v>63.5</v>
      </c>
      <c r="H93" s="23">
        <v>0</v>
      </c>
      <c r="I93" s="23">
        <v>1.0869565217391304</v>
      </c>
      <c r="J93" s="23">
        <v>0</v>
      </c>
      <c r="K93" s="23"/>
      <c r="L93" s="23">
        <v>64.58695652173913</v>
      </c>
      <c r="M93" s="23">
        <v>63.5</v>
      </c>
      <c r="N93" s="23">
        <v>0</v>
      </c>
      <c r="O93" s="23">
        <v>1.0869565217391304</v>
      </c>
      <c r="P93" s="23">
        <v>0</v>
      </c>
      <c r="Q93" s="18"/>
      <c r="R93" s="39">
        <f t="shared" si="4"/>
        <v>1</v>
      </c>
      <c r="S93" s="39">
        <f t="shared" si="5"/>
        <v>1</v>
      </c>
      <c r="T93" s="39" t="s">
        <v>15</v>
      </c>
      <c r="U93" s="39">
        <f t="shared" si="6"/>
        <v>1</v>
      </c>
      <c r="V93" s="39" t="e">
        <f t="shared" si="7"/>
        <v>#DIV/0!</v>
      </c>
      <c r="W93" s="18"/>
      <c r="X93" s="18"/>
      <c r="Y93" s="18"/>
      <c r="Z93" s="18"/>
    </row>
    <row r="94" spans="1:26" ht="12.75">
      <c r="A94" s="17" t="s">
        <v>121</v>
      </c>
      <c r="B94" s="18" t="s">
        <v>122</v>
      </c>
      <c r="C94" s="18" t="s">
        <v>296</v>
      </c>
      <c r="D94" s="18" t="s">
        <v>207</v>
      </c>
      <c r="E94" s="3" t="s">
        <v>395</v>
      </c>
      <c r="F94" s="23">
        <v>64.1195652173913</v>
      </c>
      <c r="G94" s="23">
        <v>64.1195652173913</v>
      </c>
      <c r="H94" s="23">
        <v>0</v>
      </c>
      <c r="I94" s="23">
        <v>0</v>
      </c>
      <c r="J94" s="23">
        <v>0</v>
      </c>
      <c r="K94" s="23"/>
      <c r="L94" s="23">
        <v>64.1195652173913</v>
      </c>
      <c r="M94" s="23">
        <v>64.1195652173913</v>
      </c>
      <c r="N94" s="23">
        <v>0</v>
      </c>
      <c r="O94" s="23">
        <v>0</v>
      </c>
      <c r="P94" s="23">
        <v>0</v>
      </c>
      <c r="Q94" s="18"/>
      <c r="R94" s="39">
        <f t="shared" si="4"/>
        <v>1</v>
      </c>
      <c r="S94" s="39">
        <f t="shared" si="5"/>
        <v>1</v>
      </c>
      <c r="T94" s="39" t="s">
        <v>15</v>
      </c>
      <c r="U94" s="39" t="e">
        <f t="shared" si="6"/>
        <v>#DIV/0!</v>
      </c>
      <c r="V94" s="39" t="e">
        <f t="shared" si="7"/>
        <v>#DIV/0!</v>
      </c>
      <c r="W94" s="18"/>
      <c r="X94" s="18"/>
      <c r="Y94" s="18"/>
      <c r="Z94" s="18"/>
    </row>
    <row r="95" spans="1:26" ht="12.75">
      <c r="A95" s="17" t="s">
        <v>121</v>
      </c>
      <c r="B95" s="18" t="s">
        <v>122</v>
      </c>
      <c r="C95" s="18" t="s">
        <v>296</v>
      </c>
      <c r="D95" s="18" t="s">
        <v>208</v>
      </c>
      <c r="E95" s="3" t="s">
        <v>396</v>
      </c>
      <c r="F95" s="23">
        <v>71</v>
      </c>
      <c r="G95" s="23">
        <v>71</v>
      </c>
      <c r="H95" s="23">
        <v>0</v>
      </c>
      <c r="I95" s="23">
        <v>0</v>
      </c>
      <c r="J95" s="23">
        <v>0</v>
      </c>
      <c r="K95" s="23"/>
      <c r="L95" s="23">
        <v>69.8913043478261</v>
      </c>
      <c r="M95" s="23">
        <v>69.8913043478261</v>
      </c>
      <c r="N95" s="23">
        <v>0</v>
      </c>
      <c r="O95" s="23">
        <v>0</v>
      </c>
      <c r="P95" s="23">
        <v>0</v>
      </c>
      <c r="Q95" s="18"/>
      <c r="R95" s="39">
        <f t="shared" si="4"/>
        <v>0.9843845682792407</v>
      </c>
      <c r="S95" s="39">
        <f t="shared" si="5"/>
        <v>0.9843845682792407</v>
      </c>
      <c r="T95" s="39" t="s">
        <v>15</v>
      </c>
      <c r="U95" s="39" t="e">
        <f t="shared" si="6"/>
        <v>#DIV/0!</v>
      </c>
      <c r="V95" s="39" t="e">
        <f t="shared" si="7"/>
        <v>#DIV/0!</v>
      </c>
      <c r="W95" s="18"/>
      <c r="X95" s="18"/>
      <c r="Y95" s="18"/>
      <c r="Z95" s="18"/>
    </row>
    <row r="96" spans="1:26" ht="12.75">
      <c r="A96" s="17" t="s">
        <v>121</v>
      </c>
      <c r="B96" s="18" t="s">
        <v>122</v>
      </c>
      <c r="C96" s="18" t="s">
        <v>296</v>
      </c>
      <c r="D96" s="18" t="s">
        <v>209</v>
      </c>
      <c r="E96" s="3" t="s">
        <v>397</v>
      </c>
      <c r="F96" s="23">
        <v>23.467391304347824</v>
      </c>
      <c r="G96" s="23">
        <v>23.467391304347824</v>
      </c>
      <c r="H96" s="23">
        <v>0</v>
      </c>
      <c r="I96" s="23">
        <v>0</v>
      </c>
      <c r="J96" s="23">
        <v>0</v>
      </c>
      <c r="K96" s="23"/>
      <c r="L96" s="23">
        <v>16.043478260869566</v>
      </c>
      <c r="M96" s="23">
        <v>16.043478260869566</v>
      </c>
      <c r="N96" s="23">
        <v>0</v>
      </c>
      <c r="O96" s="23">
        <v>0</v>
      </c>
      <c r="P96" s="23">
        <v>0</v>
      </c>
      <c r="Q96" s="18"/>
      <c r="R96" s="39">
        <f t="shared" si="4"/>
        <v>0.6836498378879111</v>
      </c>
      <c r="S96" s="39">
        <f t="shared" si="5"/>
        <v>0.6836498378879111</v>
      </c>
      <c r="T96" s="39" t="s">
        <v>15</v>
      </c>
      <c r="U96" s="39" t="e">
        <f t="shared" si="6"/>
        <v>#DIV/0!</v>
      </c>
      <c r="V96" s="39" t="e">
        <f t="shared" si="7"/>
        <v>#DIV/0!</v>
      </c>
      <c r="W96" s="18"/>
      <c r="X96" s="18"/>
      <c r="Y96" s="18"/>
      <c r="Z96" s="18"/>
    </row>
    <row r="97" spans="1:26" ht="12.75">
      <c r="A97" s="17" t="s">
        <v>121</v>
      </c>
      <c r="B97" s="18" t="s">
        <v>122</v>
      </c>
      <c r="C97" s="18" t="s">
        <v>296</v>
      </c>
      <c r="D97" s="18" t="s">
        <v>210</v>
      </c>
      <c r="E97" s="3" t="s">
        <v>398</v>
      </c>
      <c r="F97" s="23">
        <v>55.53260869565217</v>
      </c>
      <c r="G97" s="23">
        <v>55.53260869565217</v>
      </c>
      <c r="H97" s="23">
        <v>0</v>
      </c>
      <c r="I97" s="23">
        <v>0</v>
      </c>
      <c r="J97" s="23">
        <v>0</v>
      </c>
      <c r="K97" s="23"/>
      <c r="L97" s="23">
        <v>51.81521739130435</v>
      </c>
      <c r="M97" s="23">
        <v>51.81521739130435</v>
      </c>
      <c r="N97" s="23">
        <v>0</v>
      </c>
      <c r="O97" s="23">
        <v>0</v>
      </c>
      <c r="P97" s="23">
        <v>0</v>
      </c>
      <c r="Q97" s="18"/>
      <c r="R97" s="39">
        <f t="shared" si="4"/>
        <v>0.9330593071051088</v>
      </c>
      <c r="S97" s="39">
        <f t="shared" si="5"/>
        <v>0.9330593071051088</v>
      </c>
      <c r="T97" s="39" t="s">
        <v>15</v>
      </c>
      <c r="U97" s="39" t="e">
        <f t="shared" si="6"/>
        <v>#DIV/0!</v>
      </c>
      <c r="V97" s="39" t="e">
        <f t="shared" si="7"/>
        <v>#DIV/0!</v>
      </c>
      <c r="W97" s="18"/>
      <c r="X97" s="18"/>
      <c r="Y97" s="18"/>
      <c r="Z97" s="18"/>
    </row>
    <row r="98" spans="1:26" ht="12.75">
      <c r="A98" s="17" t="s">
        <v>121</v>
      </c>
      <c r="B98" s="18" t="s">
        <v>122</v>
      </c>
      <c r="C98" s="18" t="s">
        <v>296</v>
      </c>
      <c r="D98" s="18" t="s">
        <v>211</v>
      </c>
      <c r="E98" s="3" t="s">
        <v>399</v>
      </c>
      <c r="F98" s="23">
        <v>59.56521739130435</v>
      </c>
      <c r="G98" s="23">
        <v>59.56521739130435</v>
      </c>
      <c r="H98" s="23">
        <v>0</v>
      </c>
      <c r="I98" s="23">
        <v>0</v>
      </c>
      <c r="J98" s="23">
        <v>0</v>
      </c>
      <c r="K98" s="23"/>
      <c r="L98" s="23">
        <v>53.06521739130435</v>
      </c>
      <c r="M98" s="23">
        <v>53.06521739130435</v>
      </c>
      <c r="N98" s="23">
        <v>0</v>
      </c>
      <c r="O98" s="23">
        <v>0</v>
      </c>
      <c r="P98" s="23">
        <v>0</v>
      </c>
      <c r="Q98" s="18"/>
      <c r="R98" s="39">
        <f t="shared" si="4"/>
        <v>0.8908759124087592</v>
      </c>
      <c r="S98" s="39">
        <f t="shared" si="5"/>
        <v>0.8908759124087592</v>
      </c>
      <c r="T98" s="39" t="s">
        <v>15</v>
      </c>
      <c r="U98" s="39" t="e">
        <f t="shared" si="6"/>
        <v>#DIV/0!</v>
      </c>
      <c r="V98" s="39" t="e">
        <f t="shared" si="7"/>
        <v>#DIV/0!</v>
      </c>
      <c r="W98" s="18"/>
      <c r="X98" s="18"/>
      <c r="Y98" s="18"/>
      <c r="Z98" s="18"/>
    </row>
    <row r="99" spans="1:26" ht="12.75">
      <c r="A99" s="17" t="s">
        <v>121</v>
      </c>
      <c r="B99" s="18" t="s">
        <v>122</v>
      </c>
      <c r="C99" s="18" t="s">
        <v>296</v>
      </c>
      <c r="D99" s="18" t="s">
        <v>212</v>
      </c>
      <c r="E99" s="3" t="s">
        <v>400</v>
      </c>
      <c r="F99" s="23">
        <v>88.01086956521739</v>
      </c>
      <c r="G99" s="23">
        <v>88.01086956521739</v>
      </c>
      <c r="H99" s="23">
        <v>0</v>
      </c>
      <c r="I99" s="23">
        <v>0</v>
      </c>
      <c r="J99" s="23">
        <v>0</v>
      </c>
      <c r="K99" s="23"/>
      <c r="L99" s="23">
        <v>79</v>
      </c>
      <c r="M99" s="23">
        <v>79</v>
      </c>
      <c r="N99" s="23">
        <v>0</v>
      </c>
      <c r="O99" s="23">
        <v>0</v>
      </c>
      <c r="P99" s="23">
        <v>0</v>
      </c>
      <c r="Q99" s="18"/>
      <c r="R99" s="39">
        <f t="shared" si="4"/>
        <v>0.8976164011362233</v>
      </c>
      <c r="S99" s="39">
        <f t="shared" si="5"/>
        <v>0.8976164011362233</v>
      </c>
      <c r="T99" s="39" t="s">
        <v>15</v>
      </c>
      <c r="U99" s="39" t="e">
        <f t="shared" si="6"/>
        <v>#DIV/0!</v>
      </c>
      <c r="V99" s="39" t="e">
        <f t="shared" si="7"/>
        <v>#DIV/0!</v>
      </c>
      <c r="W99" s="18"/>
      <c r="X99" s="18"/>
      <c r="Y99" s="18"/>
      <c r="Z99" s="18"/>
    </row>
    <row r="100" spans="1:26" ht="12.75">
      <c r="A100" s="17" t="s">
        <v>121</v>
      </c>
      <c r="B100" s="18" t="s">
        <v>122</v>
      </c>
      <c r="C100" s="18" t="s">
        <v>296</v>
      </c>
      <c r="D100" s="18" t="s">
        <v>213</v>
      </c>
      <c r="E100" s="3" t="s">
        <v>401</v>
      </c>
      <c r="F100" s="23">
        <v>175.5108695652174</v>
      </c>
      <c r="G100" s="23">
        <v>175.5108695652174</v>
      </c>
      <c r="H100" s="23">
        <v>0</v>
      </c>
      <c r="I100" s="23">
        <v>0</v>
      </c>
      <c r="J100" s="23">
        <v>0</v>
      </c>
      <c r="K100" s="23"/>
      <c r="L100" s="23">
        <v>141.42391304347825</v>
      </c>
      <c r="M100" s="23">
        <v>141.42391304347825</v>
      </c>
      <c r="N100" s="23">
        <v>0</v>
      </c>
      <c r="O100" s="23">
        <v>0</v>
      </c>
      <c r="P100" s="23">
        <v>0</v>
      </c>
      <c r="Q100" s="18"/>
      <c r="R100" s="39">
        <f t="shared" si="4"/>
        <v>0.8057843562271628</v>
      </c>
      <c r="S100" s="39">
        <f t="shared" si="5"/>
        <v>0.8057843562271628</v>
      </c>
      <c r="T100" s="39" t="s">
        <v>15</v>
      </c>
      <c r="U100" s="39" t="e">
        <f t="shared" si="6"/>
        <v>#DIV/0!</v>
      </c>
      <c r="V100" s="39" t="e">
        <f t="shared" si="7"/>
        <v>#DIV/0!</v>
      </c>
      <c r="W100" s="18"/>
      <c r="X100" s="18"/>
      <c r="Y100" s="18"/>
      <c r="Z100" s="18"/>
    </row>
    <row r="101" spans="1:26" ht="12.75">
      <c r="A101" s="17" t="s">
        <v>121</v>
      </c>
      <c r="B101" s="18" t="s">
        <v>122</v>
      </c>
      <c r="C101" s="18" t="s">
        <v>296</v>
      </c>
      <c r="D101" s="18" t="s">
        <v>214</v>
      </c>
      <c r="E101" s="3" t="s">
        <v>402</v>
      </c>
      <c r="F101" s="23">
        <v>191.15217391304347</v>
      </c>
      <c r="G101" s="23">
        <v>191.15217391304347</v>
      </c>
      <c r="H101" s="23">
        <v>0</v>
      </c>
      <c r="I101" s="23">
        <v>0</v>
      </c>
      <c r="J101" s="23">
        <v>0</v>
      </c>
      <c r="K101" s="23"/>
      <c r="L101" s="23">
        <v>191.15217391304347</v>
      </c>
      <c r="M101" s="23">
        <v>191.15217391304347</v>
      </c>
      <c r="N101" s="23">
        <v>0</v>
      </c>
      <c r="O101" s="23">
        <v>0</v>
      </c>
      <c r="P101" s="23">
        <v>0</v>
      </c>
      <c r="Q101" s="18"/>
      <c r="R101" s="39">
        <f t="shared" si="4"/>
        <v>1</v>
      </c>
      <c r="S101" s="39">
        <f t="shared" si="5"/>
        <v>1</v>
      </c>
      <c r="T101" s="39" t="s">
        <v>15</v>
      </c>
      <c r="U101" s="39" t="e">
        <f t="shared" si="6"/>
        <v>#DIV/0!</v>
      </c>
      <c r="V101" s="39" t="e">
        <f t="shared" si="7"/>
        <v>#DIV/0!</v>
      </c>
      <c r="W101" s="18"/>
      <c r="X101" s="18"/>
      <c r="Y101" s="18"/>
      <c r="Z101" s="18"/>
    </row>
    <row r="102" spans="1:26" ht="12.75">
      <c r="A102" s="17" t="s">
        <v>121</v>
      </c>
      <c r="B102" s="18" t="s">
        <v>122</v>
      </c>
      <c r="C102" s="18" t="s">
        <v>296</v>
      </c>
      <c r="D102" s="18" t="s">
        <v>215</v>
      </c>
      <c r="E102" s="3" t="s">
        <v>403</v>
      </c>
      <c r="F102" s="23">
        <v>47.94565217391305</v>
      </c>
      <c r="G102" s="23">
        <v>47.94565217391305</v>
      </c>
      <c r="H102" s="23">
        <v>0</v>
      </c>
      <c r="I102" s="23">
        <v>0</v>
      </c>
      <c r="J102" s="23">
        <v>0</v>
      </c>
      <c r="K102" s="23"/>
      <c r="L102" s="23">
        <v>45.91304347826087</v>
      </c>
      <c r="M102" s="23">
        <v>45.91304347826087</v>
      </c>
      <c r="N102" s="23">
        <v>0</v>
      </c>
      <c r="O102" s="23">
        <v>0</v>
      </c>
      <c r="P102" s="23">
        <v>0</v>
      </c>
      <c r="Q102" s="18"/>
      <c r="R102" s="39">
        <f t="shared" si="4"/>
        <v>0.9576059850374063</v>
      </c>
      <c r="S102" s="39">
        <f t="shared" si="5"/>
        <v>0.9576059850374063</v>
      </c>
      <c r="T102" s="39" t="s">
        <v>15</v>
      </c>
      <c r="U102" s="39" t="e">
        <f t="shared" si="6"/>
        <v>#DIV/0!</v>
      </c>
      <c r="V102" s="39" t="e">
        <f t="shared" si="7"/>
        <v>#DIV/0!</v>
      </c>
      <c r="W102" s="18"/>
      <c r="X102" s="18"/>
      <c r="Y102" s="18"/>
      <c r="Z102" s="18"/>
    </row>
    <row r="103" spans="1:26" ht="12.75">
      <c r="A103" s="17" t="s">
        <v>121</v>
      </c>
      <c r="B103" s="18" t="s">
        <v>122</v>
      </c>
      <c r="C103" s="18" t="s">
        <v>296</v>
      </c>
      <c r="D103" s="18" t="s">
        <v>216</v>
      </c>
      <c r="E103" s="3" t="s">
        <v>404</v>
      </c>
      <c r="F103" s="23">
        <v>34.55434782608695</v>
      </c>
      <c r="G103" s="23">
        <v>34.55434782608695</v>
      </c>
      <c r="H103" s="23">
        <v>0</v>
      </c>
      <c r="I103" s="23">
        <v>0</v>
      </c>
      <c r="J103" s="23">
        <v>0</v>
      </c>
      <c r="K103" s="23"/>
      <c r="L103" s="23">
        <v>30.043478260869566</v>
      </c>
      <c r="M103" s="23">
        <v>30.043478260869566</v>
      </c>
      <c r="N103" s="23">
        <v>0</v>
      </c>
      <c r="O103" s="23">
        <v>0</v>
      </c>
      <c r="P103" s="23">
        <v>0</v>
      </c>
      <c r="Q103" s="18"/>
      <c r="R103" s="39">
        <f t="shared" si="4"/>
        <v>0.8694558037118592</v>
      </c>
      <c r="S103" s="39">
        <f t="shared" si="5"/>
        <v>0.8694558037118592</v>
      </c>
      <c r="T103" s="39" t="s">
        <v>15</v>
      </c>
      <c r="U103" s="39" t="e">
        <f t="shared" si="6"/>
        <v>#DIV/0!</v>
      </c>
      <c r="V103" s="39" t="e">
        <f t="shared" si="7"/>
        <v>#DIV/0!</v>
      </c>
      <c r="W103" s="18"/>
      <c r="X103" s="18"/>
      <c r="Y103" s="18"/>
      <c r="Z103" s="18"/>
    </row>
    <row r="104" spans="1:26" ht="12.75">
      <c r="A104" s="17" t="s">
        <v>121</v>
      </c>
      <c r="B104" s="18" t="s">
        <v>122</v>
      </c>
      <c r="C104" s="18" t="s">
        <v>296</v>
      </c>
      <c r="D104" s="18" t="s">
        <v>217</v>
      </c>
      <c r="E104" s="3" t="s">
        <v>405</v>
      </c>
      <c r="F104" s="23">
        <v>42.05434782608695</v>
      </c>
      <c r="G104" s="23">
        <v>42.05434782608695</v>
      </c>
      <c r="H104" s="23">
        <v>0</v>
      </c>
      <c r="I104" s="23">
        <v>0</v>
      </c>
      <c r="J104" s="23">
        <v>0</v>
      </c>
      <c r="K104" s="23"/>
      <c r="L104" s="23">
        <v>38.55434782608695</v>
      </c>
      <c r="M104" s="23">
        <v>38.55434782608695</v>
      </c>
      <c r="N104" s="23">
        <v>0</v>
      </c>
      <c r="O104" s="23">
        <v>0</v>
      </c>
      <c r="P104" s="23">
        <v>0</v>
      </c>
      <c r="Q104" s="18"/>
      <c r="R104" s="39">
        <f t="shared" si="4"/>
        <v>0.9167743602998191</v>
      </c>
      <c r="S104" s="39">
        <f t="shared" si="5"/>
        <v>0.9167743602998191</v>
      </c>
      <c r="T104" s="39" t="s">
        <v>15</v>
      </c>
      <c r="U104" s="39" t="e">
        <f t="shared" si="6"/>
        <v>#DIV/0!</v>
      </c>
      <c r="V104" s="39" t="e">
        <f t="shared" si="7"/>
        <v>#DIV/0!</v>
      </c>
      <c r="W104" s="18"/>
      <c r="X104" s="18"/>
      <c r="Y104" s="18"/>
      <c r="Z104" s="18"/>
    </row>
    <row r="105" spans="1:26" ht="12.75">
      <c r="A105" s="17" t="s">
        <v>121</v>
      </c>
      <c r="B105" s="18" t="s">
        <v>122</v>
      </c>
      <c r="C105" s="18" t="s">
        <v>296</v>
      </c>
      <c r="D105" s="18" t="s">
        <v>218</v>
      </c>
      <c r="E105" s="3" t="s">
        <v>406</v>
      </c>
      <c r="F105" s="23">
        <v>60.130434782608695</v>
      </c>
      <c r="G105" s="23">
        <v>60.130434782608695</v>
      </c>
      <c r="H105" s="23">
        <v>0</v>
      </c>
      <c r="I105" s="23">
        <v>0</v>
      </c>
      <c r="J105" s="23">
        <v>0</v>
      </c>
      <c r="K105" s="23"/>
      <c r="L105" s="23">
        <v>43.20652173913044</v>
      </c>
      <c r="M105" s="23">
        <v>43.20652173913044</v>
      </c>
      <c r="N105" s="23">
        <v>0</v>
      </c>
      <c r="O105" s="23">
        <v>0</v>
      </c>
      <c r="P105" s="23">
        <v>0</v>
      </c>
      <c r="Q105" s="18"/>
      <c r="R105" s="39">
        <f t="shared" si="4"/>
        <v>0.7185466377440347</v>
      </c>
      <c r="S105" s="39">
        <f t="shared" si="5"/>
        <v>0.7185466377440347</v>
      </c>
      <c r="T105" s="39" t="s">
        <v>15</v>
      </c>
      <c r="U105" s="39" t="e">
        <f t="shared" si="6"/>
        <v>#DIV/0!</v>
      </c>
      <c r="V105" s="39" t="e">
        <f t="shared" si="7"/>
        <v>#DIV/0!</v>
      </c>
      <c r="W105" s="18"/>
      <c r="X105" s="18"/>
      <c r="Y105" s="18"/>
      <c r="Z105" s="18"/>
    </row>
    <row r="106" spans="1:26" ht="12.75">
      <c r="A106" s="17" t="s">
        <v>121</v>
      </c>
      <c r="B106" s="18" t="s">
        <v>122</v>
      </c>
      <c r="C106" s="18" t="s">
        <v>296</v>
      </c>
      <c r="D106" s="18" t="s">
        <v>219</v>
      </c>
      <c r="E106" s="3" t="s">
        <v>407</v>
      </c>
      <c r="F106" s="23">
        <v>66.53260869565217</v>
      </c>
      <c r="G106" s="23">
        <v>66.53260869565217</v>
      </c>
      <c r="H106" s="23">
        <v>0</v>
      </c>
      <c r="I106" s="23">
        <v>0</v>
      </c>
      <c r="J106" s="23">
        <v>0</v>
      </c>
      <c r="K106" s="23"/>
      <c r="L106" s="23">
        <v>66.53260869565217</v>
      </c>
      <c r="M106" s="23">
        <v>66.53260869565217</v>
      </c>
      <c r="N106" s="23">
        <v>0</v>
      </c>
      <c r="O106" s="23">
        <v>0</v>
      </c>
      <c r="P106" s="23">
        <v>0</v>
      </c>
      <c r="Q106" s="18"/>
      <c r="R106" s="39">
        <f t="shared" si="4"/>
        <v>1</v>
      </c>
      <c r="S106" s="39">
        <f t="shared" si="5"/>
        <v>1</v>
      </c>
      <c r="T106" s="39" t="s">
        <v>15</v>
      </c>
      <c r="U106" s="39" t="e">
        <f t="shared" si="6"/>
        <v>#DIV/0!</v>
      </c>
      <c r="V106" s="39" t="e">
        <f t="shared" si="7"/>
        <v>#DIV/0!</v>
      </c>
      <c r="W106" s="18"/>
      <c r="X106" s="18"/>
      <c r="Y106" s="18"/>
      <c r="Z106" s="18"/>
    </row>
    <row r="107" spans="1:26" ht="12.75">
      <c r="A107" s="17" t="s">
        <v>121</v>
      </c>
      <c r="B107" s="18" t="s">
        <v>122</v>
      </c>
      <c r="C107" s="18" t="s">
        <v>296</v>
      </c>
      <c r="D107" s="18" t="s">
        <v>220</v>
      </c>
      <c r="E107" s="3" t="s">
        <v>310</v>
      </c>
      <c r="F107" s="23">
        <v>0.06521739130434782</v>
      </c>
      <c r="G107" s="23">
        <v>0.06521739130434782</v>
      </c>
      <c r="H107" s="23">
        <v>0</v>
      </c>
      <c r="I107" s="23">
        <v>0</v>
      </c>
      <c r="J107" s="23">
        <v>0</v>
      </c>
      <c r="K107" s="23"/>
      <c r="L107" s="23">
        <v>0.06521739130434782</v>
      </c>
      <c r="M107" s="23">
        <v>0.06521739130434782</v>
      </c>
      <c r="N107" s="23">
        <v>0</v>
      </c>
      <c r="O107" s="23">
        <v>0</v>
      </c>
      <c r="P107" s="23">
        <v>0</v>
      </c>
      <c r="Q107" s="18"/>
      <c r="R107" s="39">
        <f t="shared" si="4"/>
        <v>1</v>
      </c>
      <c r="S107" s="39">
        <f t="shared" si="5"/>
        <v>1</v>
      </c>
      <c r="T107" s="39" t="s">
        <v>15</v>
      </c>
      <c r="U107" s="39" t="e">
        <f t="shared" si="6"/>
        <v>#DIV/0!</v>
      </c>
      <c r="V107" s="39" t="e">
        <f t="shared" si="7"/>
        <v>#DIV/0!</v>
      </c>
      <c r="W107" s="18"/>
      <c r="X107" s="18"/>
      <c r="Y107" s="18"/>
      <c r="Z107" s="18"/>
    </row>
    <row r="108" spans="1:26" ht="12.75">
      <c r="A108" s="17" t="s">
        <v>121</v>
      </c>
      <c r="B108" s="18" t="s">
        <v>122</v>
      </c>
      <c r="C108" s="18" t="s">
        <v>297</v>
      </c>
      <c r="D108" s="18" t="s">
        <v>221</v>
      </c>
      <c r="E108" s="3" t="s">
        <v>408</v>
      </c>
      <c r="F108" s="23">
        <v>69.66304347826087</v>
      </c>
      <c r="G108" s="23">
        <v>69.59782608695652</v>
      </c>
      <c r="H108" s="23">
        <v>0</v>
      </c>
      <c r="I108" s="23">
        <v>0</v>
      </c>
      <c r="J108" s="23">
        <v>0.06521739130434782</v>
      </c>
      <c r="K108" s="23"/>
      <c r="L108" s="23">
        <v>69.66304347826087</v>
      </c>
      <c r="M108" s="23">
        <v>69.59782608695652</v>
      </c>
      <c r="N108" s="23">
        <v>0</v>
      </c>
      <c r="O108" s="23">
        <v>0</v>
      </c>
      <c r="P108" s="23">
        <v>0.06521739130434782</v>
      </c>
      <c r="Q108" s="18"/>
      <c r="R108" s="39">
        <f t="shared" si="4"/>
        <v>1</v>
      </c>
      <c r="S108" s="39">
        <f t="shared" si="5"/>
        <v>1</v>
      </c>
      <c r="T108" s="39" t="s">
        <v>15</v>
      </c>
      <c r="U108" s="39" t="e">
        <f t="shared" si="6"/>
        <v>#DIV/0!</v>
      </c>
      <c r="V108" s="39">
        <f t="shared" si="7"/>
        <v>1</v>
      </c>
      <c r="W108" s="18"/>
      <c r="X108" s="18"/>
      <c r="Y108" s="18"/>
      <c r="Z108" s="18"/>
    </row>
    <row r="109" spans="1:26" ht="12.75">
      <c r="A109" s="17" t="s">
        <v>121</v>
      </c>
      <c r="B109" s="18" t="s">
        <v>122</v>
      </c>
      <c r="C109" s="18" t="s">
        <v>297</v>
      </c>
      <c r="D109" s="18" t="s">
        <v>222</v>
      </c>
      <c r="E109" s="3" t="s">
        <v>409</v>
      </c>
      <c r="F109" s="23">
        <v>8.847826086956522</v>
      </c>
      <c r="G109" s="23">
        <v>8.847826086956522</v>
      </c>
      <c r="H109" s="23">
        <v>0</v>
      </c>
      <c r="I109" s="23">
        <v>0</v>
      </c>
      <c r="J109" s="23">
        <v>0</v>
      </c>
      <c r="K109" s="23"/>
      <c r="L109" s="23">
        <v>7.771739130434782</v>
      </c>
      <c r="M109" s="23">
        <v>7.771739130434782</v>
      </c>
      <c r="N109" s="23">
        <v>0</v>
      </c>
      <c r="O109" s="23">
        <v>0</v>
      </c>
      <c r="P109" s="23">
        <v>0</v>
      </c>
      <c r="Q109" s="18"/>
      <c r="R109" s="39">
        <f t="shared" si="4"/>
        <v>0.8783783783783784</v>
      </c>
      <c r="S109" s="39">
        <f t="shared" si="5"/>
        <v>0.8783783783783784</v>
      </c>
      <c r="T109" s="39" t="s">
        <v>15</v>
      </c>
      <c r="U109" s="39" t="e">
        <f t="shared" si="6"/>
        <v>#DIV/0!</v>
      </c>
      <c r="V109" s="39" t="e">
        <f t="shared" si="7"/>
        <v>#DIV/0!</v>
      </c>
      <c r="W109" s="18"/>
      <c r="X109" s="18"/>
      <c r="Y109" s="18"/>
      <c r="Z109" s="18"/>
    </row>
    <row r="110" spans="1:26" ht="12.75">
      <c r="A110" s="17" t="s">
        <v>121</v>
      </c>
      <c r="B110" s="18" t="s">
        <v>122</v>
      </c>
      <c r="C110" s="18" t="s">
        <v>297</v>
      </c>
      <c r="D110" s="18" t="s">
        <v>223</v>
      </c>
      <c r="E110" s="3" t="s">
        <v>410</v>
      </c>
      <c r="F110" s="23">
        <v>21.52173913043478</v>
      </c>
      <c r="G110" s="23">
        <v>21.52173913043478</v>
      </c>
      <c r="H110" s="23">
        <v>0</v>
      </c>
      <c r="I110" s="23">
        <v>0</v>
      </c>
      <c r="J110" s="23">
        <v>0</v>
      </c>
      <c r="K110" s="23"/>
      <c r="L110" s="23">
        <v>13.434782608695652</v>
      </c>
      <c r="M110" s="23">
        <v>13.434782608695652</v>
      </c>
      <c r="N110" s="23">
        <v>0</v>
      </c>
      <c r="O110" s="23">
        <v>0</v>
      </c>
      <c r="P110" s="23">
        <v>0</v>
      </c>
      <c r="Q110" s="18"/>
      <c r="R110" s="39">
        <f t="shared" si="4"/>
        <v>0.6242424242424243</v>
      </c>
      <c r="S110" s="39">
        <f t="shared" si="5"/>
        <v>0.6242424242424243</v>
      </c>
      <c r="T110" s="39" t="s">
        <v>15</v>
      </c>
      <c r="U110" s="39" t="e">
        <f t="shared" si="6"/>
        <v>#DIV/0!</v>
      </c>
      <c r="V110" s="39" t="e">
        <f t="shared" si="7"/>
        <v>#DIV/0!</v>
      </c>
      <c r="W110" s="18"/>
      <c r="X110" s="18"/>
      <c r="Y110" s="18"/>
      <c r="Z110" s="18"/>
    </row>
    <row r="111" spans="1:26" ht="12.75">
      <c r="A111" s="17" t="s">
        <v>121</v>
      </c>
      <c r="B111" s="18" t="s">
        <v>122</v>
      </c>
      <c r="C111" s="18" t="s">
        <v>297</v>
      </c>
      <c r="D111" s="18" t="s">
        <v>224</v>
      </c>
      <c r="E111" s="3" t="s">
        <v>411</v>
      </c>
      <c r="F111" s="23">
        <v>80</v>
      </c>
      <c r="G111" s="23">
        <v>80</v>
      </c>
      <c r="H111" s="23">
        <v>0</v>
      </c>
      <c r="I111" s="23">
        <v>0</v>
      </c>
      <c r="J111" s="23">
        <v>0</v>
      </c>
      <c r="K111" s="23"/>
      <c r="L111" s="23">
        <v>53.51086956521739</v>
      </c>
      <c r="M111" s="23">
        <v>53.51086956521739</v>
      </c>
      <c r="N111" s="23">
        <v>0</v>
      </c>
      <c r="O111" s="23">
        <v>0</v>
      </c>
      <c r="P111" s="23">
        <v>0</v>
      </c>
      <c r="Q111" s="18"/>
      <c r="R111" s="39">
        <f t="shared" si="4"/>
        <v>0.6688858695652173</v>
      </c>
      <c r="S111" s="39">
        <f t="shared" si="5"/>
        <v>0.6688858695652173</v>
      </c>
      <c r="T111" s="39" t="s">
        <v>15</v>
      </c>
      <c r="U111" s="39" t="e">
        <f t="shared" si="6"/>
        <v>#DIV/0!</v>
      </c>
      <c r="V111" s="39" t="e">
        <f t="shared" si="7"/>
        <v>#DIV/0!</v>
      </c>
      <c r="W111" s="18"/>
      <c r="X111" s="18"/>
      <c r="Y111" s="18"/>
      <c r="Z111" s="18"/>
    </row>
    <row r="112" spans="1:26" ht="12.75">
      <c r="A112" s="17" t="s">
        <v>121</v>
      </c>
      <c r="B112" s="18" t="s">
        <v>122</v>
      </c>
      <c r="C112" s="18" t="s">
        <v>297</v>
      </c>
      <c r="D112" s="18" t="s">
        <v>225</v>
      </c>
      <c r="E112" s="3" t="s">
        <v>412</v>
      </c>
      <c r="F112" s="23">
        <v>21.42391304347826</v>
      </c>
      <c r="G112" s="23">
        <v>21.42391304347826</v>
      </c>
      <c r="H112" s="23">
        <v>0</v>
      </c>
      <c r="I112" s="23">
        <v>0</v>
      </c>
      <c r="J112" s="23">
        <v>0</v>
      </c>
      <c r="K112" s="23"/>
      <c r="L112" s="23">
        <v>10.304347826086957</v>
      </c>
      <c r="M112" s="23">
        <v>10.304347826086957</v>
      </c>
      <c r="N112" s="23">
        <v>0</v>
      </c>
      <c r="O112" s="23">
        <v>0</v>
      </c>
      <c r="P112" s="23">
        <v>0</v>
      </c>
      <c r="Q112" s="18"/>
      <c r="R112" s="39">
        <f t="shared" si="4"/>
        <v>0.4809741248097413</v>
      </c>
      <c r="S112" s="39">
        <f t="shared" si="5"/>
        <v>0.4809741248097413</v>
      </c>
      <c r="T112" s="39" t="s">
        <v>15</v>
      </c>
      <c r="U112" s="39" t="e">
        <f t="shared" si="6"/>
        <v>#DIV/0!</v>
      </c>
      <c r="V112" s="39" t="e">
        <f t="shared" si="7"/>
        <v>#DIV/0!</v>
      </c>
      <c r="W112" s="18"/>
      <c r="X112" s="18"/>
      <c r="Y112" s="18"/>
      <c r="Z112" s="18"/>
    </row>
    <row r="113" spans="1:26" ht="12.75">
      <c r="A113" s="17" t="s">
        <v>121</v>
      </c>
      <c r="B113" s="18" t="s">
        <v>122</v>
      </c>
      <c r="C113" s="18" t="s">
        <v>297</v>
      </c>
      <c r="D113" s="18" t="s">
        <v>226</v>
      </c>
      <c r="E113" s="3" t="s">
        <v>413</v>
      </c>
      <c r="F113" s="23">
        <v>78.3913043478261</v>
      </c>
      <c r="G113" s="23">
        <v>78.3913043478261</v>
      </c>
      <c r="H113" s="23">
        <v>0</v>
      </c>
      <c r="I113" s="23">
        <v>0</v>
      </c>
      <c r="J113" s="23">
        <v>0</v>
      </c>
      <c r="K113" s="23"/>
      <c r="L113" s="23">
        <v>68.51086956521739</v>
      </c>
      <c r="M113" s="23">
        <v>68.51086956521739</v>
      </c>
      <c r="N113" s="23">
        <v>0</v>
      </c>
      <c r="O113" s="23">
        <v>0</v>
      </c>
      <c r="P113" s="23">
        <v>0</v>
      </c>
      <c r="Q113" s="18"/>
      <c r="R113" s="39">
        <f t="shared" si="4"/>
        <v>0.8739600665557403</v>
      </c>
      <c r="S113" s="39">
        <f t="shared" si="5"/>
        <v>0.8739600665557403</v>
      </c>
      <c r="T113" s="39" t="s">
        <v>15</v>
      </c>
      <c r="U113" s="39" t="e">
        <f t="shared" si="6"/>
        <v>#DIV/0!</v>
      </c>
      <c r="V113" s="39" t="e">
        <f t="shared" si="7"/>
        <v>#DIV/0!</v>
      </c>
      <c r="W113" s="18"/>
      <c r="X113" s="18"/>
      <c r="Y113" s="18"/>
      <c r="Z113" s="18"/>
    </row>
    <row r="114" spans="1:26" ht="12.75">
      <c r="A114" s="17" t="s">
        <v>121</v>
      </c>
      <c r="B114" s="18" t="s">
        <v>122</v>
      </c>
      <c r="C114" s="18" t="s">
        <v>297</v>
      </c>
      <c r="D114" s="18" t="s">
        <v>227</v>
      </c>
      <c r="E114" s="3" t="s">
        <v>414</v>
      </c>
      <c r="F114" s="23">
        <v>26.141304347826086</v>
      </c>
      <c r="G114" s="23">
        <v>26.141304347826086</v>
      </c>
      <c r="H114" s="23">
        <v>0</v>
      </c>
      <c r="I114" s="23">
        <v>0</v>
      </c>
      <c r="J114" s="23">
        <v>0</v>
      </c>
      <c r="K114" s="23"/>
      <c r="L114" s="23">
        <v>22.880434782608695</v>
      </c>
      <c r="M114" s="23">
        <v>22.880434782608695</v>
      </c>
      <c r="N114" s="23">
        <v>0</v>
      </c>
      <c r="O114" s="23">
        <v>0</v>
      </c>
      <c r="P114" s="23">
        <v>0</v>
      </c>
      <c r="Q114" s="18"/>
      <c r="R114" s="39">
        <f t="shared" si="4"/>
        <v>0.8752598752598753</v>
      </c>
      <c r="S114" s="39">
        <f t="shared" si="5"/>
        <v>0.8752598752598753</v>
      </c>
      <c r="T114" s="39" t="s">
        <v>15</v>
      </c>
      <c r="U114" s="39" t="e">
        <f t="shared" si="6"/>
        <v>#DIV/0!</v>
      </c>
      <c r="V114" s="39" t="e">
        <f t="shared" si="7"/>
        <v>#DIV/0!</v>
      </c>
      <c r="W114" s="18"/>
      <c r="X114" s="18"/>
      <c r="Y114" s="18"/>
      <c r="Z114" s="18"/>
    </row>
    <row r="115" spans="1:26" ht="12.75">
      <c r="A115" s="17" t="s">
        <v>121</v>
      </c>
      <c r="B115" s="18" t="s">
        <v>122</v>
      </c>
      <c r="C115" s="18" t="s">
        <v>297</v>
      </c>
      <c r="D115" s="18" t="s">
        <v>228</v>
      </c>
      <c r="E115" s="3" t="s">
        <v>415</v>
      </c>
      <c r="F115" s="23">
        <v>74.8913043478261</v>
      </c>
      <c r="G115" s="23">
        <v>74.8913043478261</v>
      </c>
      <c r="H115" s="23">
        <v>0</v>
      </c>
      <c r="I115" s="23">
        <v>0</v>
      </c>
      <c r="J115" s="23">
        <v>0</v>
      </c>
      <c r="K115" s="23"/>
      <c r="L115" s="23">
        <v>74.8913043478261</v>
      </c>
      <c r="M115" s="23">
        <v>74.8913043478261</v>
      </c>
      <c r="N115" s="23">
        <v>0</v>
      </c>
      <c r="O115" s="23">
        <v>0</v>
      </c>
      <c r="P115" s="23">
        <v>0</v>
      </c>
      <c r="Q115" s="18"/>
      <c r="R115" s="39">
        <f t="shared" si="4"/>
        <v>1</v>
      </c>
      <c r="S115" s="39">
        <f t="shared" si="5"/>
        <v>1</v>
      </c>
      <c r="T115" s="39" t="s">
        <v>15</v>
      </c>
      <c r="U115" s="39" t="e">
        <f t="shared" si="6"/>
        <v>#DIV/0!</v>
      </c>
      <c r="V115" s="39" t="e">
        <f t="shared" si="7"/>
        <v>#DIV/0!</v>
      </c>
      <c r="W115" s="18"/>
      <c r="X115" s="18"/>
      <c r="Y115" s="18"/>
      <c r="Z115" s="18"/>
    </row>
    <row r="116" spans="1:26" ht="12.75">
      <c r="A116" s="17" t="s">
        <v>121</v>
      </c>
      <c r="B116" s="18" t="s">
        <v>122</v>
      </c>
      <c r="C116" s="18" t="s">
        <v>297</v>
      </c>
      <c r="D116" s="18" t="s">
        <v>229</v>
      </c>
      <c r="E116" s="3" t="s">
        <v>416</v>
      </c>
      <c r="F116" s="23">
        <v>120.1086956521739</v>
      </c>
      <c r="G116" s="23">
        <v>120.1086956521739</v>
      </c>
      <c r="H116" s="23">
        <v>0</v>
      </c>
      <c r="I116" s="23">
        <v>0</v>
      </c>
      <c r="J116" s="23">
        <v>0</v>
      </c>
      <c r="K116" s="23"/>
      <c r="L116" s="23">
        <v>82.04347826086956</v>
      </c>
      <c r="M116" s="23">
        <v>82.04347826086956</v>
      </c>
      <c r="N116" s="23">
        <v>0</v>
      </c>
      <c r="O116" s="23">
        <v>0</v>
      </c>
      <c r="P116" s="23">
        <v>0</v>
      </c>
      <c r="Q116" s="18"/>
      <c r="R116" s="39">
        <f t="shared" si="4"/>
        <v>0.6830769230769231</v>
      </c>
      <c r="S116" s="39">
        <f t="shared" si="5"/>
        <v>0.6830769230769231</v>
      </c>
      <c r="T116" s="39" t="s">
        <v>15</v>
      </c>
      <c r="U116" s="39" t="e">
        <f t="shared" si="6"/>
        <v>#DIV/0!</v>
      </c>
      <c r="V116" s="39" t="e">
        <f t="shared" si="7"/>
        <v>#DIV/0!</v>
      </c>
      <c r="W116" s="18"/>
      <c r="X116" s="18"/>
      <c r="Y116" s="18"/>
      <c r="Z116" s="18"/>
    </row>
    <row r="117" spans="1:26" ht="12.75">
      <c r="A117" s="17" t="s">
        <v>121</v>
      </c>
      <c r="B117" s="18" t="s">
        <v>122</v>
      </c>
      <c r="C117" s="18" t="s">
        <v>297</v>
      </c>
      <c r="D117" s="18" t="s">
        <v>230</v>
      </c>
      <c r="E117" s="3" t="s">
        <v>417</v>
      </c>
      <c r="F117" s="23">
        <v>35.369565217391305</v>
      </c>
      <c r="G117" s="23">
        <v>35.369565217391305</v>
      </c>
      <c r="H117" s="23">
        <v>0</v>
      </c>
      <c r="I117" s="23">
        <v>0</v>
      </c>
      <c r="J117" s="23">
        <v>0</v>
      </c>
      <c r="K117" s="23"/>
      <c r="L117" s="23">
        <v>31.152173913043477</v>
      </c>
      <c r="M117" s="23">
        <v>31.152173913043477</v>
      </c>
      <c r="N117" s="23">
        <v>0</v>
      </c>
      <c r="O117" s="23">
        <v>0</v>
      </c>
      <c r="P117" s="23">
        <v>0</v>
      </c>
      <c r="Q117" s="18"/>
      <c r="R117" s="39">
        <f t="shared" si="4"/>
        <v>0.8807621389059619</v>
      </c>
      <c r="S117" s="39">
        <f t="shared" si="5"/>
        <v>0.8807621389059619</v>
      </c>
      <c r="T117" s="39" t="s">
        <v>15</v>
      </c>
      <c r="U117" s="39" t="e">
        <f t="shared" si="6"/>
        <v>#DIV/0!</v>
      </c>
      <c r="V117" s="39" t="e">
        <f t="shared" si="7"/>
        <v>#DIV/0!</v>
      </c>
      <c r="W117" s="18"/>
      <c r="X117" s="18"/>
      <c r="Y117" s="18"/>
      <c r="Z117" s="18"/>
    </row>
    <row r="118" spans="1:26" ht="12.75">
      <c r="A118" s="17" t="s">
        <v>121</v>
      </c>
      <c r="B118" s="18" t="s">
        <v>122</v>
      </c>
      <c r="C118" s="18" t="s">
        <v>297</v>
      </c>
      <c r="D118" s="18" t="s">
        <v>231</v>
      </c>
      <c r="E118" s="3" t="s">
        <v>418</v>
      </c>
      <c r="F118" s="23">
        <v>42</v>
      </c>
      <c r="G118" s="23">
        <v>42</v>
      </c>
      <c r="H118" s="23">
        <v>0</v>
      </c>
      <c r="I118" s="23">
        <v>0</v>
      </c>
      <c r="J118" s="23">
        <v>0</v>
      </c>
      <c r="K118" s="23"/>
      <c r="L118" s="23">
        <v>23.902173913043477</v>
      </c>
      <c r="M118" s="23">
        <v>23.902173913043477</v>
      </c>
      <c r="N118" s="23">
        <v>0</v>
      </c>
      <c r="O118" s="23">
        <v>0</v>
      </c>
      <c r="P118" s="23">
        <v>0</v>
      </c>
      <c r="Q118" s="18"/>
      <c r="R118" s="39">
        <f t="shared" si="4"/>
        <v>0.5690993788819876</v>
      </c>
      <c r="S118" s="39">
        <f t="shared" si="5"/>
        <v>0.5690993788819876</v>
      </c>
      <c r="T118" s="39" t="s">
        <v>15</v>
      </c>
      <c r="U118" s="39" t="e">
        <f t="shared" si="6"/>
        <v>#DIV/0!</v>
      </c>
      <c r="V118" s="39" t="e">
        <f t="shared" si="7"/>
        <v>#DIV/0!</v>
      </c>
      <c r="W118" s="18"/>
      <c r="X118" s="18"/>
      <c r="Y118" s="18"/>
      <c r="Z118" s="18"/>
    </row>
    <row r="119" spans="1:26" ht="12.75">
      <c r="A119" s="17" t="s">
        <v>121</v>
      </c>
      <c r="B119" s="18" t="s">
        <v>122</v>
      </c>
      <c r="C119" s="18" t="s">
        <v>297</v>
      </c>
      <c r="D119" s="18" t="s">
        <v>232</v>
      </c>
      <c r="E119" s="3" t="s">
        <v>419</v>
      </c>
      <c r="F119" s="23">
        <v>65.32608695652173</v>
      </c>
      <c r="G119" s="23">
        <v>65.32608695652173</v>
      </c>
      <c r="H119" s="23">
        <v>0</v>
      </c>
      <c r="I119" s="23">
        <v>0</v>
      </c>
      <c r="J119" s="23">
        <v>0</v>
      </c>
      <c r="K119" s="23"/>
      <c r="L119" s="23">
        <v>47.28260869565217</v>
      </c>
      <c r="M119" s="23">
        <v>47.28260869565217</v>
      </c>
      <c r="N119" s="23">
        <v>0</v>
      </c>
      <c r="O119" s="23">
        <v>0</v>
      </c>
      <c r="P119" s="23">
        <v>0</v>
      </c>
      <c r="Q119" s="18"/>
      <c r="R119" s="39">
        <f t="shared" si="4"/>
        <v>0.7237936772046589</v>
      </c>
      <c r="S119" s="39">
        <f t="shared" si="5"/>
        <v>0.7237936772046589</v>
      </c>
      <c r="T119" s="39" t="s">
        <v>15</v>
      </c>
      <c r="U119" s="39" t="e">
        <f t="shared" si="6"/>
        <v>#DIV/0!</v>
      </c>
      <c r="V119" s="39" t="e">
        <f t="shared" si="7"/>
        <v>#DIV/0!</v>
      </c>
      <c r="W119" s="18"/>
      <c r="X119" s="18"/>
      <c r="Y119" s="18"/>
      <c r="Z119" s="18"/>
    </row>
    <row r="120" spans="1:26" ht="12.75">
      <c r="A120" s="17" t="s">
        <v>121</v>
      </c>
      <c r="B120" s="18" t="s">
        <v>122</v>
      </c>
      <c r="C120" s="18" t="s">
        <v>297</v>
      </c>
      <c r="D120" s="18" t="s">
        <v>472</v>
      </c>
      <c r="E120" s="3" t="s">
        <v>112</v>
      </c>
      <c r="F120" s="23">
        <v>118.1413043478261</v>
      </c>
      <c r="G120" s="23">
        <v>117.83695652173913</v>
      </c>
      <c r="H120" s="23">
        <v>0</v>
      </c>
      <c r="I120" s="23">
        <v>0.30434782608695654</v>
      </c>
      <c r="J120" s="23">
        <v>0</v>
      </c>
      <c r="K120" s="23"/>
      <c r="L120" s="23">
        <v>118.1413043478261</v>
      </c>
      <c r="M120" s="23">
        <v>117.83695652173913</v>
      </c>
      <c r="N120" s="23">
        <v>0</v>
      </c>
      <c r="O120" s="23">
        <v>0.30434782608695654</v>
      </c>
      <c r="P120" s="23">
        <v>0</v>
      </c>
      <c r="Q120" s="18"/>
      <c r="R120" s="39">
        <f t="shared" si="4"/>
        <v>1</v>
      </c>
      <c r="S120" s="39">
        <f t="shared" si="5"/>
        <v>1</v>
      </c>
      <c r="T120" s="39" t="s">
        <v>15</v>
      </c>
      <c r="U120" s="39">
        <f t="shared" si="6"/>
        <v>1</v>
      </c>
      <c r="V120" s="39" t="e">
        <f t="shared" si="7"/>
        <v>#DIV/0!</v>
      </c>
      <c r="W120" s="18"/>
      <c r="X120" s="18"/>
      <c r="Y120" s="18"/>
      <c r="Z120" s="18"/>
    </row>
    <row r="121" spans="1:26" ht="12.75">
      <c r="A121" s="17" t="s">
        <v>121</v>
      </c>
      <c r="B121" s="18" t="s">
        <v>122</v>
      </c>
      <c r="C121" s="18" t="s">
        <v>297</v>
      </c>
      <c r="D121" s="18" t="s">
        <v>233</v>
      </c>
      <c r="E121" s="3" t="s">
        <v>420</v>
      </c>
      <c r="F121" s="23">
        <v>22</v>
      </c>
      <c r="G121" s="23">
        <v>22</v>
      </c>
      <c r="H121" s="23">
        <v>0</v>
      </c>
      <c r="I121" s="23">
        <v>0</v>
      </c>
      <c r="J121" s="23">
        <v>0</v>
      </c>
      <c r="K121" s="23"/>
      <c r="L121" s="23">
        <v>16.358695652173914</v>
      </c>
      <c r="M121" s="23">
        <v>16.358695652173914</v>
      </c>
      <c r="N121" s="23">
        <v>0</v>
      </c>
      <c r="O121" s="23">
        <v>0</v>
      </c>
      <c r="P121" s="23">
        <v>0</v>
      </c>
      <c r="Q121" s="18"/>
      <c r="R121" s="39">
        <f t="shared" si="4"/>
        <v>0.7435770750988143</v>
      </c>
      <c r="S121" s="39">
        <f t="shared" si="5"/>
        <v>0.7435770750988143</v>
      </c>
      <c r="T121" s="39" t="s">
        <v>15</v>
      </c>
      <c r="U121" s="39" t="e">
        <f t="shared" si="6"/>
        <v>#DIV/0!</v>
      </c>
      <c r="V121" s="39" t="e">
        <f t="shared" si="7"/>
        <v>#DIV/0!</v>
      </c>
      <c r="W121" s="18"/>
      <c r="X121" s="18"/>
      <c r="Y121" s="18"/>
      <c r="Z121" s="18"/>
    </row>
    <row r="122" spans="1:26" ht="12.75">
      <c r="A122" s="17" t="s">
        <v>121</v>
      </c>
      <c r="B122" s="18" t="s">
        <v>122</v>
      </c>
      <c r="C122" s="18" t="s">
        <v>297</v>
      </c>
      <c r="D122" s="18" t="s">
        <v>234</v>
      </c>
      <c r="E122" s="3" t="s">
        <v>421</v>
      </c>
      <c r="F122" s="23">
        <v>168.57608695652175</v>
      </c>
      <c r="G122" s="23">
        <v>168.57608695652175</v>
      </c>
      <c r="H122" s="23">
        <v>0</v>
      </c>
      <c r="I122" s="23">
        <v>0</v>
      </c>
      <c r="J122" s="23">
        <v>0</v>
      </c>
      <c r="K122" s="23"/>
      <c r="L122" s="23">
        <v>117.56521739130434</v>
      </c>
      <c r="M122" s="23">
        <v>117.56521739130434</v>
      </c>
      <c r="N122" s="23">
        <v>0</v>
      </c>
      <c r="O122" s="23">
        <v>0</v>
      </c>
      <c r="P122" s="23">
        <v>0</v>
      </c>
      <c r="Q122" s="18"/>
      <c r="R122" s="39">
        <f t="shared" si="4"/>
        <v>0.6974015088013411</v>
      </c>
      <c r="S122" s="39">
        <f t="shared" si="5"/>
        <v>0.6974015088013411</v>
      </c>
      <c r="T122" s="39" t="s">
        <v>15</v>
      </c>
      <c r="U122" s="39" t="e">
        <f t="shared" si="6"/>
        <v>#DIV/0!</v>
      </c>
      <c r="V122" s="39" t="e">
        <f t="shared" si="7"/>
        <v>#DIV/0!</v>
      </c>
      <c r="W122" s="18"/>
      <c r="X122" s="18"/>
      <c r="Y122" s="18"/>
      <c r="Z122" s="18"/>
    </row>
    <row r="123" spans="1:26" ht="12.75">
      <c r="A123" s="17" t="s">
        <v>121</v>
      </c>
      <c r="B123" s="18" t="s">
        <v>122</v>
      </c>
      <c r="C123" s="18" t="s">
        <v>297</v>
      </c>
      <c r="D123" s="18" t="s">
        <v>235</v>
      </c>
      <c r="E123" s="3" t="s">
        <v>422</v>
      </c>
      <c r="F123" s="23">
        <v>56.55434782608695</v>
      </c>
      <c r="G123" s="23">
        <v>56.55434782608695</v>
      </c>
      <c r="H123" s="23">
        <v>0</v>
      </c>
      <c r="I123" s="23">
        <v>0</v>
      </c>
      <c r="J123" s="23">
        <v>0</v>
      </c>
      <c r="K123" s="23"/>
      <c r="L123" s="23">
        <v>43.73913043478261</v>
      </c>
      <c r="M123" s="23">
        <v>43.73913043478261</v>
      </c>
      <c r="N123" s="23">
        <v>0</v>
      </c>
      <c r="O123" s="23">
        <v>0</v>
      </c>
      <c r="P123" s="23">
        <v>0</v>
      </c>
      <c r="Q123" s="18"/>
      <c r="R123" s="39">
        <f t="shared" si="4"/>
        <v>0.7733999615606382</v>
      </c>
      <c r="S123" s="39">
        <f t="shared" si="5"/>
        <v>0.7733999615606382</v>
      </c>
      <c r="T123" s="39" t="s">
        <v>15</v>
      </c>
      <c r="U123" s="39" t="e">
        <f t="shared" si="6"/>
        <v>#DIV/0!</v>
      </c>
      <c r="V123" s="39" t="e">
        <f t="shared" si="7"/>
        <v>#DIV/0!</v>
      </c>
      <c r="W123" s="18"/>
      <c r="X123" s="18"/>
      <c r="Y123" s="18"/>
      <c r="Z123" s="18"/>
    </row>
    <row r="124" spans="1:26" ht="12.75">
      <c r="A124" s="17" t="s">
        <v>121</v>
      </c>
      <c r="B124" s="18" t="s">
        <v>122</v>
      </c>
      <c r="C124" s="18" t="s">
        <v>297</v>
      </c>
      <c r="D124" s="18" t="s">
        <v>236</v>
      </c>
      <c r="E124" s="3" t="s">
        <v>423</v>
      </c>
      <c r="F124" s="23">
        <v>74.18478260869566</v>
      </c>
      <c r="G124" s="23">
        <v>74.18478260869566</v>
      </c>
      <c r="H124" s="23">
        <v>0</v>
      </c>
      <c r="I124" s="23">
        <v>0</v>
      </c>
      <c r="J124" s="23">
        <v>0</v>
      </c>
      <c r="K124" s="23"/>
      <c r="L124" s="23">
        <v>72.23913043478261</v>
      </c>
      <c r="M124" s="23">
        <v>72.23913043478261</v>
      </c>
      <c r="N124" s="23">
        <v>0</v>
      </c>
      <c r="O124" s="23">
        <v>0</v>
      </c>
      <c r="P124" s="23">
        <v>0</v>
      </c>
      <c r="Q124" s="18"/>
      <c r="R124" s="39">
        <f t="shared" si="4"/>
        <v>0.9737728937728938</v>
      </c>
      <c r="S124" s="39">
        <f t="shared" si="5"/>
        <v>0.9737728937728938</v>
      </c>
      <c r="T124" s="39" t="s">
        <v>15</v>
      </c>
      <c r="U124" s="39" t="e">
        <f t="shared" si="6"/>
        <v>#DIV/0!</v>
      </c>
      <c r="V124" s="39" t="e">
        <f t="shared" si="7"/>
        <v>#DIV/0!</v>
      </c>
      <c r="W124" s="18"/>
      <c r="X124" s="18"/>
      <c r="Y124" s="18"/>
      <c r="Z124" s="18"/>
    </row>
    <row r="125" spans="1:26" ht="12.75">
      <c r="A125" s="17" t="s">
        <v>121</v>
      </c>
      <c r="B125" s="18" t="s">
        <v>122</v>
      </c>
      <c r="C125" s="18" t="s">
        <v>297</v>
      </c>
      <c r="D125" s="18" t="s">
        <v>237</v>
      </c>
      <c r="E125" s="3" t="s">
        <v>424</v>
      </c>
      <c r="F125" s="23">
        <v>92.41304347826087</v>
      </c>
      <c r="G125" s="23">
        <v>92.41304347826087</v>
      </c>
      <c r="H125" s="23">
        <v>0</v>
      </c>
      <c r="I125" s="23">
        <v>0</v>
      </c>
      <c r="J125" s="23">
        <v>0</v>
      </c>
      <c r="K125" s="23"/>
      <c r="L125" s="23">
        <v>80.69565217391305</v>
      </c>
      <c r="M125" s="23">
        <v>80.69565217391305</v>
      </c>
      <c r="N125" s="23">
        <v>0</v>
      </c>
      <c r="O125" s="23">
        <v>0</v>
      </c>
      <c r="P125" s="23">
        <v>0</v>
      </c>
      <c r="Q125" s="18"/>
      <c r="R125" s="39">
        <f t="shared" si="4"/>
        <v>0.873206304398965</v>
      </c>
      <c r="S125" s="39">
        <f t="shared" si="5"/>
        <v>0.873206304398965</v>
      </c>
      <c r="T125" s="39" t="s">
        <v>15</v>
      </c>
      <c r="U125" s="39" t="e">
        <f t="shared" si="6"/>
        <v>#DIV/0!</v>
      </c>
      <c r="V125" s="39" t="e">
        <f t="shared" si="7"/>
        <v>#DIV/0!</v>
      </c>
      <c r="W125" s="18"/>
      <c r="X125" s="18"/>
      <c r="Y125" s="18"/>
      <c r="Z125" s="18"/>
    </row>
    <row r="126" spans="1:26" ht="12.75">
      <c r="A126" s="17" t="s">
        <v>121</v>
      </c>
      <c r="B126" s="18" t="s">
        <v>122</v>
      </c>
      <c r="C126" s="18" t="s">
        <v>297</v>
      </c>
      <c r="D126" s="18" t="s">
        <v>238</v>
      </c>
      <c r="E126" s="3" t="s">
        <v>425</v>
      </c>
      <c r="F126" s="23">
        <v>54.880434782608695</v>
      </c>
      <c r="G126" s="23">
        <v>54.880434782608695</v>
      </c>
      <c r="H126" s="23">
        <v>0</v>
      </c>
      <c r="I126" s="23">
        <v>0</v>
      </c>
      <c r="J126" s="23">
        <v>0</v>
      </c>
      <c r="K126" s="23"/>
      <c r="L126" s="23">
        <v>54.880434782608695</v>
      </c>
      <c r="M126" s="23">
        <v>54.880434782608695</v>
      </c>
      <c r="N126" s="23">
        <v>0</v>
      </c>
      <c r="O126" s="23">
        <v>0</v>
      </c>
      <c r="P126" s="23">
        <v>0</v>
      </c>
      <c r="Q126" s="18"/>
      <c r="R126" s="39">
        <f t="shared" si="4"/>
        <v>1</v>
      </c>
      <c r="S126" s="39">
        <f t="shared" si="5"/>
        <v>1</v>
      </c>
      <c r="T126" s="39" t="s">
        <v>15</v>
      </c>
      <c r="U126" s="39" t="e">
        <f t="shared" si="6"/>
        <v>#DIV/0!</v>
      </c>
      <c r="V126" s="39" t="e">
        <f t="shared" si="7"/>
        <v>#DIV/0!</v>
      </c>
      <c r="W126" s="18"/>
      <c r="X126" s="18"/>
      <c r="Y126" s="18"/>
      <c r="Z126" s="18"/>
    </row>
    <row r="127" spans="1:26" ht="12.75">
      <c r="A127" s="17" t="s">
        <v>121</v>
      </c>
      <c r="B127" s="18" t="s">
        <v>122</v>
      </c>
      <c r="C127" s="18" t="s">
        <v>297</v>
      </c>
      <c r="D127" s="18" t="s">
        <v>239</v>
      </c>
      <c r="E127" s="3" t="s">
        <v>426</v>
      </c>
      <c r="F127" s="23">
        <v>17</v>
      </c>
      <c r="G127" s="23">
        <v>12</v>
      </c>
      <c r="H127" s="23">
        <v>0</v>
      </c>
      <c r="I127" s="23">
        <v>5</v>
      </c>
      <c r="J127" s="23">
        <v>0</v>
      </c>
      <c r="K127" s="23"/>
      <c r="L127" s="23">
        <v>14.684782608695652</v>
      </c>
      <c r="M127" s="23">
        <v>11.369565217391305</v>
      </c>
      <c r="N127" s="23">
        <v>0</v>
      </c>
      <c r="O127" s="23">
        <v>3.3152173913043477</v>
      </c>
      <c r="P127" s="23">
        <v>0</v>
      </c>
      <c r="Q127" s="18"/>
      <c r="R127" s="39">
        <f t="shared" si="4"/>
        <v>0.8638107416879796</v>
      </c>
      <c r="S127" s="39">
        <f t="shared" si="5"/>
        <v>0.947463768115942</v>
      </c>
      <c r="T127" s="39" t="s">
        <v>15</v>
      </c>
      <c r="U127" s="39">
        <f t="shared" si="6"/>
        <v>0.6630434782608695</v>
      </c>
      <c r="V127" s="39" t="e">
        <f t="shared" si="7"/>
        <v>#DIV/0!</v>
      </c>
      <c r="W127" s="18"/>
      <c r="X127" s="18"/>
      <c r="Y127" s="18"/>
      <c r="Z127" s="18"/>
    </row>
    <row r="128" spans="1:26" ht="12.75">
      <c r="A128" s="17" t="s">
        <v>121</v>
      </c>
      <c r="B128" s="18" t="s">
        <v>122</v>
      </c>
      <c r="C128" s="18" t="s">
        <v>297</v>
      </c>
      <c r="D128" s="18" t="s">
        <v>240</v>
      </c>
      <c r="E128" s="3" t="s">
        <v>427</v>
      </c>
      <c r="F128" s="23">
        <v>113.07608695652173</v>
      </c>
      <c r="G128" s="23">
        <v>113.07608695652173</v>
      </c>
      <c r="H128" s="23">
        <v>0</v>
      </c>
      <c r="I128" s="23">
        <v>0</v>
      </c>
      <c r="J128" s="23">
        <v>0</v>
      </c>
      <c r="K128" s="23"/>
      <c r="L128" s="23">
        <v>109.58695652173913</v>
      </c>
      <c r="M128" s="23">
        <v>109.58695652173913</v>
      </c>
      <c r="N128" s="23">
        <v>0</v>
      </c>
      <c r="O128" s="23">
        <v>0</v>
      </c>
      <c r="P128" s="23">
        <v>0</v>
      </c>
      <c r="Q128" s="18"/>
      <c r="R128" s="39">
        <f t="shared" si="4"/>
        <v>0.9691435162933769</v>
      </c>
      <c r="S128" s="39">
        <f t="shared" si="5"/>
        <v>0.9691435162933769</v>
      </c>
      <c r="T128" s="39" t="s">
        <v>15</v>
      </c>
      <c r="U128" s="39" t="e">
        <f t="shared" si="6"/>
        <v>#DIV/0!</v>
      </c>
      <c r="V128" s="39" t="e">
        <f t="shared" si="7"/>
        <v>#DIV/0!</v>
      </c>
      <c r="W128" s="18"/>
      <c r="X128" s="18"/>
      <c r="Y128" s="18"/>
      <c r="Z128" s="18"/>
    </row>
    <row r="129" spans="1:26" ht="12.75">
      <c r="A129" s="17" t="s">
        <v>121</v>
      </c>
      <c r="B129" s="18" t="s">
        <v>122</v>
      </c>
      <c r="C129" s="18" t="s">
        <v>297</v>
      </c>
      <c r="D129" s="18" t="s">
        <v>241</v>
      </c>
      <c r="E129" s="3" t="s">
        <v>428</v>
      </c>
      <c r="F129" s="23">
        <v>27.26086956521739</v>
      </c>
      <c r="G129" s="23">
        <v>27.26086956521739</v>
      </c>
      <c r="H129" s="23">
        <v>0</v>
      </c>
      <c r="I129" s="23">
        <v>0</v>
      </c>
      <c r="J129" s="23">
        <v>0</v>
      </c>
      <c r="K129" s="23"/>
      <c r="L129" s="23">
        <v>24.47826086956522</v>
      </c>
      <c r="M129" s="23">
        <v>24.47826086956522</v>
      </c>
      <c r="N129" s="23">
        <v>0</v>
      </c>
      <c r="O129" s="23">
        <v>0</v>
      </c>
      <c r="P129" s="23">
        <v>0</v>
      </c>
      <c r="Q129" s="18"/>
      <c r="R129" s="39">
        <f t="shared" si="4"/>
        <v>0.8979266347687401</v>
      </c>
      <c r="S129" s="39">
        <f t="shared" si="5"/>
        <v>0.8979266347687401</v>
      </c>
      <c r="T129" s="39" t="s">
        <v>15</v>
      </c>
      <c r="U129" s="39" t="e">
        <f t="shared" si="6"/>
        <v>#DIV/0!</v>
      </c>
      <c r="V129" s="39" t="e">
        <f t="shared" si="7"/>
        <v>#DIV/0!</v>
      </c>
      <c r="W129" s="18"/>
      <c r="X129" s="18"/>
      <c r="Y129" s="18"/>
      <c r="Z129" s="18"/>
    </row>
    <row r="130" spans="1:26" ht="12.75">
      <c r="A130" s="17" t="s">
        <v>121</v>
      </c>
      <c r="B130" s="18" t="s">
        <v>122</v>
      </c>
      <c r="C130" s="18" t="s">
        <v>297</v>
      </c>
      <c r="D130" s="18" t="s">
        <v>242</v>
      </c>
      <c r="E130" s="3" t="s">
        <v>429</v>
      </c>
      <c r="F130" s="23">
        <v>96.79347826086956</v>
      </c>
      <c r="G130" s="23">
        <v>96.79347826086956</v>
      </c>
      <c r="H130" s="23">
        <v>0</v>
      </c>
      <c r="I130" s="23">
        <v>0</v>
      </c>
      <c r="J130" s="23">
        <v>0</v>
      </c>
      <c r="K130" s="23"/>
      <c r="L130" s="23">
        <v>94.54347826086956</v>
      </c>
      <c r="M130" s="23">
        <v>94.54347826086956</v>
      </c>
      <c r="N130" s="23">
        <v>0</v>
      </c>
      <c r="O130" s="23">
        <v>0</v>
      </c>
      <c r="P130" s="23">
        <v>0</v>
      </c>
      <c r="Q130" s="18"/>
      <c r="R130" s="39">
        <f t="shared" si="4"/>
        <v>0.9767546322290848</v>
      </c>
      <c r="S130" s="39">
        <f t="shared" si="5"/>
        <v>0.9767546322290848</v>
      </c>
      <c r="T130" s="39" t="s">
        <v>15</v>
      </c>
      <c r="U130" s="39" t="e">
        <f t="shared" si="6"/>
        <v>#DIV/0!</v>
      </c>
      <c r="V130" s="39" t="e">
        <f t="shared" si="7"/>
        <v>#DIV/0!</v>
      </c>
      <c r="W130" s="18"/>
      <c r="X130" s="18"/>
      <c r="Y130" s="18"/>
      <c r="Z130" s="18"/>
    </row>
    <row r="131" spans="1:26" ht="12.75">
      <c r="A131" s="17" t="s">
        <v>121</v>
      </c>
      <c r="B131" s="18" t="s">
        <v>122</v>
      </c>
      <c r="C131" s="18" t="s">
        <v>297</v>
      </c>
      <c r="D131" s="18" t="s">
        <v>465</v>
      </c>
      <c r="E131" s="3" t="s">
        <v>114</v>
      </c>
      <c r="F131" s="23">
        <v>63.30434782608695</v>
      </c>
      <c r="G131" s="23">
        <v>63.30434782608695</v>
      </c>
      <c r="H131" s="23">
        <v>0</v>
      </c>
      <c r="I131" s="23">
        <v>0</v>
      </c>
      <c r="J131" s="23">
        <v>0</v>
      </c>
      <c r="K131" s="23"/>
      <c r="L131" s="23">
        <v>45.630434782608695</v>
      </c>
      <c r="M131" s="23">
        <v>45.630434782608695</v>
      </c>
      <c r="N131" s="23">
        <v>0</v>
      </c>
      <c r="O131" s="23">
        <v>0</v>
      </c>
      <c r="P131" s="23">
        <v>0</v>
      </c>
      <c r="Q131" s="18"/>
      <c r="R131" s="39">
        <f t="shared" si="4"/>
        <v>0.7208104395604396</v>
      </c>
      <c r="S131" s="39">
        <f t="shared" si="5"/>
        <v>0.7208104395604396</v>
      </c>
      <c r="T131" s="39" t="s">
        <v>15</v>
      </c>
      <c r="U131" s="39" t="e">
        <f t="shared" si="6"/>
        <v>#DIV/0!</v>
      </c>
      <c r="V131" s="39" t="e">
        <f t="shared" si="7"/>
        <v>#DIV/0!</v>
      </c>
      <c r="W131" s="18"/>
      <c r="X131" s="18"/>
      <c r="Y131" s="18"/>
      <c r="Z131" s="18"/>
    </row>
    <row r="132" spans="1:26" ht="12.75">
      <c r="A132" s="17" t="s">
        <v>121</v>
      </c>
      <c r="B132" s="18" t="s">
        <v>122</v>
      </c>
      <c r="C132" s="18" t="s">
        <v>297</v>
      </c>
      <c r="D132" s="18" t="s">
        <v>243</v>
      </c>
      <c r="E132" s="3" t="s">
        <v>430</v>
      </c>
      <c r="F132" s="23">
        <v>215.20652173913044</v>
      </c>
      <c r="G132" s="23">
        <v>215.20652173913044</v>
      </c>
      <c r="H132" s="23">
        <v>0</v>
      </c>
      <c r="I132" s="23">
        <v>0</v>
      </c>
      <c r="J132" s="23">
        <v>0</v>
      </c>
      <c r="K132" s="23"/>
      <c r="L132" s="23">
        <v>116.3804347826087</v>
      </c>
      <c r="M132" s="23">
        <v>116.3804347826087</v>
      </c>
      <c r="N132" s="23">
        <v>0</v>
      </c>
      <c r="O132" s="23">
        <v>0</v>
      </c>
      <c r="P132" s="23">
        <v>0</v>
      </c>
      <c r="Q132" s="18"/>
      <c r="R132" s="39">
        <f t="shared" si="4"/>
        <v>0.5407848881256629</v>
      </c>
      <c r="S132" s="39">
        <f t="shared" si="5"/>
        <v>0.5407848881256629</v>
      </c>
      <c r="T132" s="39" t="s">
        <v>15</v>
      </c>
      <c r="U132" s="39" t="e">
        <f t="shared" si="6"/>
        <v>#DIV/0!</v>
      </c>
      <c r="V132" s="39" t="e">
        <f t="shared" si="7"/>
        <v>#DIV/0!</v>
      </c>
      <c r="W132" s="18"/>
      <c r="X132" s="18"/>
      <c r="Y132" s="18"/>
      <c r="Z132" s="18"/>
    </row>
    <row r="133" spans="1:26" ht="12.75">
      <c r="A133" s="17" t="s">
        <v>121</v>
      </c>
      <c r="B133" s="18" t="s">
        <v>122</v>
      </c>
      <c r="C133" s="18" t="s">
        <v>297</v>
      </c>
      <c r="D133" s="18" t="s">
        <v>244</v>
      </c>
      <c r="E133" s="3" t="s">
        <v>431</v>
      </c>
      <c r="F133" s="23">
        <v>239.32608695652175</v>
      </c>
      <c r="G133" s="23">
        <v>228.45652173913044</v>
      </c>
      <c r="H133" s="23">
        <v>0</v>
      </c>
      <c r="I133" s="23">
        <v>10.869565217391305</v>
      </c>
      <c r="J133" s="23">
        <v>0</v>
      </c>
      <c r="K133" s="23"/>
      <c r="L133" s="23">
        <v>216.29347826086956</v>
      </c>
      <c r="M133" s="23">
        <v>205.42391304347825</v>
      </c>
      <c r="N133" s="23">
        <v>0</v>
      </c>
      <c r="O133" s="23">
        <v>10.869565217391305</v>
      </c>
      <c r="P133" s="23">
        <v>0</v>
      </c>
      <c r="Q133" s="18"/>
      <c r="R133" s="39">
        <f t="shared" si="4"/>
        <v>0.9037605595421927</v>
      </c>
      <c r="S133" s="39">
        <f t="shared" si="5"/>
        <v>0.8991816538205347</v>
      </c>
      <c r="T133" s="39" t="s">
        <v>15</v>
      </c>
      <c r="U133" s="39">
        <f t="shared" si="6"/>
        <v>1</v>
      </c>
      <c r="V133" s="39" t="e">
        <f t="shared" si="7"/>
        <v>#DIV/0!</v>
      </c>
      <c r="W133" s="18"/>
      <c r="X133" s="18"/>
      <c r="Y133" s="18"/>
      <c r="Z133" s="18"/>
    </row>
    <row r="134" spans="1:26" ht="12.75">
      <c r="A134" s="17" t="s">
        <v>121</v>
      </c>
      <c r="B134" s="18" t="s">
        <v>122</v>
      </c>
      <c r="C134" s="18" t="s">
        <v>297</v>
      </c>
      <c r="D134" s="18" t="s">
        <v>245</v>
      </c>
      <c r="E134" s="3" t="s">
        <v>432</v>
      </c>
      <c r="F134" s="23">
        <v>162.29347826086956</v>
      </c>
      <c r="G134" s="23">
        <v>153.54347826086956</v>
      </c>
      <c r="H134" s="23">
        <v>0</v>
      </c>
      <c r="I134" s="23">
        <v>8.75</v>
      </c>
      <c r="J134" s="23">
        <v>0</v>
      </c>
      <c r="K134" s="23"/>
      <c r="L134" s="23">
        <v>137.6413043478261</v>
      </c>
      <c r="M134" s="23">
        <v>130.2173913043478</v>
      </c>
      <c r="N134" s="23">
        <v>0</v>
      </c>
      <c r="O134" s="23">
        <v>7.423913043478261</v>
      </c>
      <c r="P134" s="23">
        <v>0</v>
      </c>
      <c r="Q134" s="18"/>
      <c r="R134" s="39">
        <f t="shared" si="4"/>
        <v>0.8481012658227849</v>
      </c>
      <c r="S134" s="39">
        <f t="shared" si="5"/>
        <v>0.8480815517485487</v>
      </c>
      <c r="T134" s="39" t="s">
        <v>15</v>
      </c>
      <c r="U134" s="39">
        <f t="shared" si="6"/>
        <v>0.8484472049689441</v>
      </c>
      <c r="V134" s="39" t="e">
        <f t="shared" si="7"/>
        <v>#DIV/0!</v>
      </c>
      <c r="W134" s="18"/>
      <c r="X134" s="18"/>
      <c r="Y134" s="18"/>
      <c r="Z134" s="18"/>
    </row>
    <row r="135" spans="1:26" ht="12.75">
      <c r="A135" s="17" t="s">
        <v>121</v>
      </c>
      <c r="B135" s="18" t="s">
        <v>122</v>
      </c>
      <c r="C135" s="18" t="s">
        <v>298</v>
      </c>
      <c r="D135" s="18" t="s">
        <v>246</v>
      </c>
      <c r="E135" s="3" t="s">
        <v>433</v>
      </c>
      <c r="F135" s="23">
        <v>0.9782608695652174</v>
      </c>
      <c r="G135" s="23">
        <v>0.9782608695652174</v>
      </c>
      <c r="H135" s="23">
        <v>0</v>
      </c>
      <c r="I135" s="23">
        <v>0</v>
      </c>
      <c r="J135" s="23">
        <v>0</v>
      </c>
      <c r="K135" s="23"/>
      <c r="L135" s="23">
        <v>0.9782608695652174</v>
      </c>
      <c r="M135" s="23">
        <v>0.9782608695652174</v>
      </c>
      <c r="N135" s="23">
        <v>0</v>
      </c>
      <c r="O135" s="23">
        <v>0</v>
      </c>
      <c r="P135" s="23">
        <v>0</v>
      </c>
      <c r="Q135" s="18"/>
      <c r="R135" s="39">
        <f t="shared" si="4"/>
        <v>1</v>
      </c>
      <c r="S135" s="39">
        <f t="shared" si="5"/>
        <v>1</v>
      </c>
      <c r="T135" s="39" t="s">
        <v>15</v>
      </c>
      <c r="U135" s="39" t="e">
        <f t="shared" si="6"/>
        <v>#DIV/0!</v>
      </c>
      <c r="V135" s="39" t="e">
        <f t="shared" si="7"/>
        <v>#DIV/0!</v>
      </c>
      <c r="W135" s="18"/>
      <c r="X135" s="18"/>
      <c r="Y135" s="18"/>
      <c r="Z135" s="18"/>
    </row>
    <row r="136" spans="1:26" ht="12.75">
      <c r="A136" s="17" t="s">
        <v>121</v>
      </c>
      <c r="B136" s="18" t="s">
        <v>122</v>
      </c>
      <c r="C136" s="18" t="s">
        <v>298</v>
      </c>
      <c r="D136" s="18" t="s">
        <v>247</v>
      </c>
      <c r="E136" s="3" t="s">
        <v>434</v>
      </c>
      <c r="F136" s="23">
        <v>90.19565217391305</v>
      </c>
      <c r="G136" s="23">
        <v>90.19565217391305</v>
      </c>
      <c r="H136" s="23">
        <v>0</v>
      </c>
      <c r="I136" s="23">
        <v>0</v>
      </c>
      <c r="J136" s="23">
        <v>0</v>
      </c>
      <c r="K136" s="23"/>
      <c r="L136" s="23">
        <v>76.57608695652173</v>
      </c>
      <c r="M136" s="23">
        <v>76.57608695652173</v>
      </c>
      <c r="N136" s="23">
        <v>0</v>
      </c>
      <c r="O136" s="23">
        <v>0</v>
      </c>
      <c r="P136" s="23">
        <v>0</v>
      </c>
      <c r="Q136" s="18"/>
      <c r="R136" s="39">
        <f t="shared" si="4"/>
        <v>0.8489997589780669</v>
      </c>
      <c r="S136" s="39">
        <f t="shared" si="5"/>
        <v>0.8489997589780669</v>
      </c>
      <c r="T136" s="39" t="s">
        <v>15</v>
      </c>
      <c r="U136" s="39" t="e">
        <f t="shared" si="6"/>
        <v>#DIV/0!</v>
      </c>
      <c r="V136" s="39" t="e">
        <f t="shared" si="7"/>
        <v>#DIV/0!</v>
      </c>
      <c r="W136" s="18"/>
      <c r="X136" s="18"/>
      <c r="Y136" s="18"/>
      <c r="Z136" s="18"/>
    </row>
    <row r="137" spans="1:26" ht="12.75">
      <c r="A137" s="17" t="s">
        <v>121</v>
      </c>
      <c r="B137" s="18" t="s">
        <v>122</v>
      </c>
      <c r="C137" s="18" t="s">
        <v>298</v>
      </c>
      <c r="D137" s="18" t="s">
        <v>248</v>
      </c>
      <c r="E137" s="3" t="s">
        <v>435</v>
      </c>
      <c r="F137" s="23">
        <v>58.82608695652174</v>
      </c>
      <c r="G137" s="23">
        <v>58.82608695652174</v>
      </c>
      <c r="H137" s="23">
        <v>0</v>
      </c>
      <c r="I137" s="23">
        <v>0</v>
      </c>
      <c r="J137" s="23">
        <v>0</v>
      </c>
      <c r="K137" s="23"/>
      <c r="L137" s="23">
        <v>52.25</v>
      </c>
      <c r="M137" s="23">
        <v>52.25</v>
      </c>
      <c r="N137" s="23">
        <v>0</v>
      </c>
      <c r="O137" s="23">
        <v>0</v>
      </c>
      <c r="P137" s="23">
        <v>0</v>
      </c>
      <c r="Q137" s="18"/>
      <c r="R137" s="39">
        <f t="shared" si="4"/>
        <v>0.8882113821138211</v>
      </c>
      <c r="S137" s="39">
        <f t="shared" si="5"/>
        <v>0.8882113821138211</v>
      </c>
      <c r="T137" s="39" t="s">
        <v>15</v>
      </c>
      <c r="U137" s="39" t="e">
        <f t="shared" si="6"/>
        <v>#DIV/0!</v>
      </c>
      <c r="V137" s="39" t="e">
        <f t="shared" si="7"/>
        <v>#DIV/0!</v>
      </c>
      <c r="W137" s="18"/>
      <c r="X137" s="18"/>
      <c r="Y137" s="18"/>
      <c r="Z137" s="18"/>
    </row>
    <row r="138" spans="1:26" ht="12.75">
      <c r="A138" s="17" t="s">
        <v>121</v>
      </c>
      <c r="B138" s="18" t="s">
        <v>122</v>
      </c>
      <c r="C138" s="18" t="s">
        <v>298</v>
      </c>
      <c r="D138" s="18" t="s">
        <v>249</v>
      </c>
      <c r="E138" s="3" t="s">
        <v>436</v>
      </c>
      <c r="F138" s="23">
        <v>22.869565217391305</v>
      </c>
      <c r="G138" s="23">
        <v>22.869565217391305</v>
      </c>
      <c r="H138" s="23">
        <v>0</v>
      </c>
      <c r="I138" s="23">
        <v>0</v>
      </c>
      <c r="J138" s="23">
        <v>0</v>
      </c>
      <c r="K138" s="23"/>
      <c r="L138" s="23">
        <v>20.956521739130434</v>
      </c>
      <c r="M138" s="23">
        <v>20.956521739130434</v>
      </c>
      <c r="N138" s="23">
        <v>0</v>
      </c>
      <c r="O138" s="23">
        <v>0</v>
      </c>
      <c r="P138" s="23">
        <v>0</v>
      </c>
      <c r="Q138" s="18"/>
      <c r="R138" s="39">
        <f aca="true" t="shared" si="8" ref="R138:R179">L138/F138</f>
        <v>0.9163498098859315</v>
      </c>
      <c r="S138" s="39">
        <f aca="true" t="shared" si="9" ref="S138:S179">M138/G138</f>
        <v>0.9163498098859315</v>
      </c>
      <c r="T138" s="39" t="s">
        <v>15</v>
      </c>
      <c r="U138" s="39" t="e">
        <f aca="true" t="shared" si="10" ref="U138:U179">O138/I138</f>
        <v>#DIV/0!</v>
      </c>
      <c r="V138" s="39" t="e">
        <f aca="true" t="shared" si="11" ref="V138:V179">P138/J138</f>
        <v>#DIV/0!</v>
      </c>
      <c r="W138" s="18"/>
      <c r="X138" s="18"/>
      <c r="Y138" s="18"/>
      <c r="Z138" s="18"/>
    </row>
    <row r="139" spans="1:26" ht="12.75">
      <c r="A139" s="17" t="s">
        <v>121</v>
      </c>
      <c r="B139" s="18" t="s">
        <v>122</v>
      </c>
      <c r="C139" s="18" t="s">
        <v>298</v>
      </c>
      <c r="D139" s="18" t="s">
        <v>250</v>
      </c>
      <c r="E139" s="3" t="s">
        <v>437</v>
      </c>
      <c r="F139" s="23">
        <v>28.17391304347826</v>
      </c>
      <c r="G139" s="23">
        <v>28.17391304347826</v>
      </c>
      <c r="H139" s="23">
        <v>0</v>
      </c>
      <c r="I139" s="23">
        <v>0</v>
      </c>
      <c r="J139" s="23">
        <v>0</v>
      </c>
      <c r="K139" s="23"/>
      <c r="L139" s="23">
        <v>28.17391304347826</v>
      </c>
      <c r="M139" s="23">
        <v>28.17391304347826</v>
      </c>
      <c r="N139" s="23">
        <v>0</v>
      </c>
      <c r="O139" s="23">
        <v>0</v>
      </c>
      <c r="P139" s="23">
        <v>0</v>
      </c>
      <c r="Q139" s="18"/>
      <c r="R139" s="39">
        <f t="shared" si="8"/>
        <v>1</v>
      </c>
      <c r="S139" s="39">
        <f t="shared" si="9"/>
        <v>1</v>
      </c>
      <c r="T139" s="39" t="s">
        <v>15</v>
      </c>
      <c r="U139" s="39" t="e">
        <f t="shared" si="10"/>
        <v>#DIV/0!</v>
      </c>
      <c r="V139" s="39" t="e">
        <f t="shared" si="11"/>
        <v>#DIV/0!</v>
      </c>
      <c r="W139" s="18"/>
      <c r="X139" s="18"/>
      <c r="Y139" s="18"/>
      <c r="Z139" s="18"/>
    </row>
    <row r="140" spans="1:26" ht="12.75">
      <c r="A140" s="17" t="s">
        <v>121</v>
      </c>
      <c r="B140" s="18" t="s">
        <v>122</v>
      </c>
      <c r="C140" s="18" t="s">
        <v>298</v>
      </c>
      <c r="D140" s="18" t="s">
        <v>251</v>
      </c>
      <c r="E140" s="3" t="s">
        <v>438</v>
      </c>
      <c r="F140" s="23">
        <v>25.01086956521739</v>
      </c>
      <c r="G140" s="23">
        <v>25.01086956521739</v>
      </c>
      <c r="H140" s="23">
        <v>0</v>
      </c>
      <c r="I140" s="23">
        <v>0</v>
      </c>
      <c r="J140" s="23">
        <v>0</v>
      </c>
      <c r="K140" s="23"/>
      <c r="L140" s="23">
        <v>22.98913043478261</v>
      </c>
      <c r="M140" s="23">
        <v>22.98913043478261</v>
      </c>
      <c r="N140" s="23">
        <v>0</v>
      </c>
      <c r="O140" s="23">
        <v>0</v>
      </c>
      <c r="P140" s="23">
        <v>0</v>
      </c>
      <c r="Q140" s="18"/>
      <c r="R140" s="39">
        <f t="shared" si="8"/>
        <v>0.9191655801825294</v>
      </c>
      <c r="S140" s="39">
        <f t="shared" si="9"/>
        <v>0.9191655801825294</v>
      </c>
      <c r="T140" s="39" t="s">
        <v>15</v>
      </c>
      <c r="U140" s="39" t="e">
        <f t="shared" si="10"/>
        <v>#DIV/0!</v>
      </c>
      <c r="V140" s="39" t="e">
        <f t="shared" si="11"/>
        <v>#DIV/0!</v>
      </c>
      <c r="W140" s="18"/>
      <c r="X140" s="18"/>
      <c r="Y140" s="18"/>
      <c r="Z140" s="18"/>
    </row>
    <row r="141" spans="1:26" ht="12.75">
      <c r="A141" s="17" t="s">
        <v>121</v>
      </c>
      <c r="B141" s="18" t="s">
        <v>122</v>
      </c>
      <c r="C141" s="18" t="s">
        <v>298</v>
      </c>
      <c r="D141" s="18" t="s">
        <v>252</v>
      </c>
      <c r="E141" s="3" t="s">
        <v>439</v>
      </c>
      <c r="F141" s="23">
        <v>52.96739130434783</v>
      </c>
      <c r="G141" s="23">
        <v>52.96739130434783</v>
      </c>
      <c r="H141" s="23">
        <v>0</v>
      </c>
      <c r="I141" s="23">
        <v>0</v>
      </c>
      <c r="J141" s="23">
        <v>0</v>
      </c>
      <c r="K141" s="23"/>
      <c r="L141" s="23">
        <v>47.32608695652174</v>
      </c>
      <c r="M141" s="23">
        <v>47.32608695652174</v>
      </c>
      <c r="N141" s="23">
        <v>0</v>
      </c>
      <c r="O141" s="23">
        <v>0</v>
      </c>
      <c r="P141" s="23">
        <v>0</v>
      </c>
      <c r="Q141" s="18"/>
      <c r="R141" s="39">
        <f t="shared" si="8"/>
        <v>0.8934947670839319</v>
      </c>
      <c r="S141" s="39">
        <f t="shared" si="9"/>
        <v>0.8934947670839319</v>
      </c>
      <c r="T141" s="39" t="s">
        <v>15</v>
      </c>
      <c r="U141" s="39" t="e">
        <f t="shared" si="10"/>
        <v>#DIV/0!</v>
      </c>
      <c r="V141" s="39" t="e">
        <f t="shared" si="11"/>
        <v>#DIV/0!</v>
      </c>
      <c r="W141" s="18"/>
      <c r="X141" s="18"/>
      <c r="Y141" s="18"/>
      <c r="Z141" s="18"/>
    </row>
    <row r="142" spans="1:26" ht="12.75">
      <c r="A142" s="17" t="s">
        <v>121</v>
      </c>
      <c r="B142" s="18" t="s">
        <v>122</v>
      </c>
      <c r="C142" s="18" t="s">
        <v>298</v>
      </c>
      <c r="D142" s="18" t="s">
        <v>253</v>
      </c>
      <c r="E142" s="3" t="s">
        <v>440</v>
      </c>
      <c r="F142" s="23">
        <v>121.30434782608695</v>
      </c>
      <c r="G142" s="23">
        <v>121.30434782608695</v>
      </c>
      <c r="H142" s="23">
        <v>0</v>
      </c>
      <c r="I142" s="23">
        <v>0</v>
      </c>
      <c r="J142" s="23">
        <v>0</v>
      </c>
      <c r="K142" s="23"/>
      <c r="L142" s="23">
        <v>116.08695652173913</v>
      </c>
      <c r="M142" s="23">
        <v>116.08695652173913</v>
      </c>
      <c r="N142" s="23">
        <v>0</v>
      </c>
      <c r="O142" s="23">
        <v>0</v>
      </c>
      <c r="P142" s="23">
        <v>0</v>
      </c>
      <c r="Q142" s="18"/>
      <c r="R142" s="39">
        <f t="shared" si="8"/>
        <v>0.956989247311828</v>
      </c>
      <c r="S142" s="39">
        <f t="shared" si="9"/>
        <v>0.956989247311828</v>
      </c>
      <c r="T142" s="39" t="s">
        <v>15</v>
      </c>
      <c r="U142" s="39" t="e">
        <f t="shared" si="10"/>
        <v>#DIV/0!</v>
      </c>
      <c r="V142" s="39" t="e">
        <f t="shared" si="11"/>
        <v>#DIV/0!</v>
      </c>
      <c r="W142" s="18"/>
      <c r="X142" s="18"/>
      <c r="Y142" s="18"/>
      <c r="Z142" s="18"/>
    </row>
    <row r="143" spans="1:26" ht="12.75">
      <c r="A143" s="17" t="s">
        <v>121</v>
      </c>
      <c r="B143" s="18" t="s">
        <v>122</v>
      </c>
      <c r="C143" s="18" t="s">
        <v>298</v>
      </c>
      <c r="D143" s="18" t="s">
        <v>254</v>
      </c>
      <c r="E143" s="3" t="s">
        <v>441</v>
      </c>
      <c r="F143" s="23">
        <v>51.79347826086956</v>
      </c>
      <c r="G143" s="23">
        <v>51.79347826086956</v>
      </c>
      <c r="H143" s="23">
        <v>0</v>
      </c>
      <c r="I143" s="23">
        <v>0</v>
      </c>
      <c r="J143" s="23">
        <v>0</v>
      </c>
      <c r="K143" s="23"/>
      <c r="L143" s="23">
        <v>49.46739130434783</v>
      </c>
      <c r="M143" s="23">
        <v>49.46739130434783</v>
      </c>
      <c r="N143" s="23">
        <v>0</v>
      </c>
      <c r="O143" s="23">
        <v>0</v>
      </c>
      <c r="P143" s="23">
        <v>0</v>
      </c>
      <c r="Q143" s="18"/>
      <c r="R143" s="39">
        <f t="shared" si="8"/>
        <v>0.9550891920251837</v>
      </c>
      <c r="S143" s="39">
        <f t="shared" si="9"/>
        <v>0.9550891920251837</v>
      </c>
      <c r="T143" s="39" t="s">
        <v>15</v>
      </c>
      <c r="U143" s="39" t="e">
        <f t="shared" si="10"/>
        <v>#DIV/0!</v>
      </c>
      <c r="V143" s="39" t="e">
        <f t="shared" si="11"/>
        <v>#DIV/0!</v>
      </c>
      <c r="W143" s="18"/>
      <c r="X143" s="18"/>
      <c r="Y143" s="18"/>
      <c r="Z143" s="18"/>
    </row>
    <row r="144" spans="1:26" ht="12.75">
      <c r="A144" s="17" t="s">
        <v>121</v>
      </c>
      <c r="B144" s="18" t="s">
        <v>122</v>
      </c>
      <c r="C144" s="18" t="s">
        <v>298</v>
      </c>
      <c r="D144" s="18" t="s">
        <v>255</v>
      </c>
      <c r="E144" s="3" t="s">
        <v>442</v>
      </c>
      <c r="F144" s="23">
        <v>37.58695652173913</v>
      </c>
      <c r="G144" s="23">
        <v>37.58695652173913</v>
      </c>
      <c r="H144" s="23">
        <v>0</v>
      </c>
      <c r="I144" s="23">
        <v>0</v>
      </c>
      <c r="J144" s="23">
        <v>0</v>
      </c>
      <c r="K144" s="23"/>
      <c r="L144" s="23">
        <v>33.42391304347826</v>
      </c>
      <c r="M144" s="23">
        <v>33.42391304347826</v>
      </c>
      <c r="N144" s="23">
        <v>0</v>
      </c>
      <c r="O144" s="23">
        <v>0</v>
      </c>
      <c r="P144" s="23">
        <v>0</v>
      </c>
      <c r="Q144" s="18"/>
      <c r="R144" s="39">
        <f t="shared" si="8"/>
        <v>0.8892423366107576</v>
      </c>
      <c r="S144" s="39">
        <f t="shared" si="9"/>
        <v>0.8892423366107576</v>
      </c>
      <c r="T144" s="39" t="s">
        <v>15</v>
      </c>
      <c r="U144" s="39" t="e">
        <f t="shared" si="10"/>
        <v>#DIV/0!</v>
      </c>
      <c r="V144" s="39" t="e">
        <f t="shared" si="11"/>
        <v>#DIV/0!</v>
      </c>
      <c r="W144" s="18"/>
      <c r="X144" s="18"/>
      <c r="Y144" s="18"/>
      <c r="Z144" s="18"/>
    </row>
    <row r="145" spans="1:26" ht="12.75">
      <c r="A145" s="17" t="s">
        <v>121</v>
      </c>
      <c r="B145" s="18" t="s">
        <v>122</v>
      </c>
      <c r="C145" s="18" t="s">
        <v>298</v>
      </c>
      <c r="D145" s="18" t="s">
        <v>256</v>
      </c>
      <c r="E145" s="3" t="s">
        <v>443</v>
      </c>
      <c r="F145" s="23">
        <v>21</v>
      </c>
      <c r="G145" s="23">
        <v>21</v>
      </c>
      <c r="H145" s="23">
        <v>0</v>
      </c>
      <c r="I145" s="23">
        <v>0</v>
      </c>
      <c r="J145" s="23">
        <v>0</v>
      </c>
      <c r="K145" s="23"/>
      <c r="L145" s="23">
        <v>8.826086956521738</v>
      </c>
      <c r="M145" s="23">
        <v>8.826086956521738</v>
      </c>
      <c r="N145" s="23">
        <v>0</v>
      </c>
      <c r="O145" s="23">
        <v>0</v>
      </c>
      <c r="P145" s="23">
        <v>0</v>
      </c>
      <c r="Q145" s="18"/>
      <c r="R145" s="39">
        <f t="shared" si="8"/>
        <v>0.42028985507246375</v>
      </c>
      <c r="S145" s="39">
        <f t="shared" si="9"/>
        <v>0.42028985507246375</v>
      </c>
      <c r="T145" s="39" t="s">
        <v>15</v>
      </c>
      <c r="U145" s="39" t="e">
        <f t="shared" si="10"/>
        <v>#DIV/0!</v>
      </c>
      <c r="V145" s="39" t="e">
        <f t="shared" si="11"/>
        <v>#DIV/0!</v>
      </c>
      <c r="W145" s="18"/>
      <c r="X145" s="18"/>
      <c r="Y145" s="18"/>
      <c r="Z145" s="18"/>
    </row>
    <row r="146" spans="1:26" ht="12.75">
      <c r="A146" s="17" t="s">
        <v>121</v>
      </c>
      <c r="B146" s="18" t="s">
        <v>122</v>
      </c>
      <c r="C146" s="18" t="s">
        <v>298</v>
      </c>
      <c r="D146" s="18" t="s">
        <v>257</v>
      </c>
      <c r="E146" s="3" t="s">
        <v>444</v>
      </c>
      <c r="F146" s="23">
        <v>58.75</v>
      </c>
      <c r="G146" s="23">
        <v>58.75</v>
      </c>
      <c r="H146" s="23">
        <v>0</v>
      </c>
      <c r="I146" s="23">
        <v>0</v>
      </c>
      <c r="J146" s="23">
        <v>0</v>
      </c>
      <c r="K146" s="23"/>
      <c r="L146" s="23">
        <v>58.75</v>
      </c>
      <c r="M146" s="23">
        <v>58.75</v>
      </c>
      <c r="N146" s="23">
        <v>0</v>
      </c>
      <c r="O146" s="23">
        <v>0</v>
      </c>
      <c r="P146" s="23">
        <v>0</v>
      </c>
      <c r="Q146" s="18"/>
      <c r="R146" s="39">
        <f t="shared" si="8"/>
        <v>1</v>
      </c>
      <c r="S146" s="39">
        <f t="shared" si="9"/>
        <v>1</v>
      </c>
      <c r="T146" s="39" t="s">
        <v>15</v>
      </c>
      <c r="U146" s="39" t="e">
        <f t="shared" si="10"/>
        <v>#DIV/0!</v>
      </c>
      <c r="V146" s="39" t="e">
        <f t="shared" si="11"/>
        <v>#DIV/0!</v>
      </c>
      <c r="W146" s="18"/>
      <c r="X146" s="18"/>
      <c r="Y146" s="18"/>
      <c r="Z146" s="18"/>
    </row>
    <row r="147" spans="1:26" ht="12.75">
      <c r="A147" s="17" t="s">
        <v>121</v>
      </c>
      <c r="B147" s="18" t="s">
        <v>122</v>
      </c>
      <c r="C147" s="18" t="s">
        <v>299</v>
      </c>
      <c r="D147" s="18" t="s">
        <v>258</v>
      </c>
      <c r="E147" s="3" t="s">
        <v>445</v>
      </c>
      <c r="F147" s="23">
        <v>37</v>
      </c>
      <c r="G147" s="23">
        <v>37</v>
      </c>
      <c r="H147" s="23">
        <v>0</v>
      </c>
      <c r="I147" s="23">
        <v>0</v>
      </c>
      <c r="J147" s="23">
        <v>0</v>
      </c>
      <c r="K147" s="23"/>
      <c r="L147" s="23">
        <v>37</v>
      </c>
      <c r="M147" s="23">
        <v>37</v>
      </c>
      <c r="N147" s="23">
        <v>0</v>
      </c>
      <c r="O147" s="23">
        <v>0</v>
      </c>
      <c r="P147" s="23">
        <v>0</v>
      </c>
      <c r="Q147" s="18"/>
      <c r="R147" s="39">
        <f t="shared" si="8"/>
        <v>1</v>
      </c>
      <c r="S147" s="39">
        <f t="shared" si="9"/>
        <v>1</v>
      </c>
      <c r="T147" s="39" t="s">
        <v>15</v>
      </c>
      <c r="U147" s="39" t="e">
        <f t="shared" si="10"/>
        <v>#DIV/0!</v>
      </c>
      <c r="V147" s="39" t="e">
        <f t="shared" si="11"/>
        <v>#DIV/0!</v>
      </c>
      <c r="W147" s="18"/>
      <c r="X147" s="18"/>
      <c r="Y147" s="18"/>
      <c r="Z147" s="18"/>
    </row>
    <row r="148" spans="1:26" ht="12.75">
      <c r="A148" s="17" t="s">
        <v>121</v>
      </c>
      <c r="B148" s="18" t="s">
        <v>122</v>
      </c>
      <c r="C148" s="18" t="s">
        <v>299</v>
      </c>
      <c r="D148" s="18" t="s">
        <v>259</v>
      </c>
      <c r="E148" s="3" t="s">
        <v>446</v>
      </c>
      <c r="F148" s="23">
        <v>14.01086956521739</v>
      </c>
      <c r="G148" s="23">
        <v>14.01086956521739</v>
      </c>
      <c r="H148" s="23">
        <v>0</v>
      </c>
      <c r="I148" s="23">
        <v>0</v>
      </c>
      <c r="J148" s="23">
        <v>0</v>
      </c>
      <c r="K148" s="23"/>
      <c r="L148" s="23">
        <v>14.01086956521739</v>
      </c>
      <c r="M148" s="23">
        <v>14.01086956521739</v>
      </c>
      <c r="N148" s="23">
        <v>0</v>
      </c>
      <c r="O148" s="23">
        <v>0</v>
      </c>
      <c r="P148" s="23">
        <v>0</v>
      </c>
      <c r="Q148" s="18"/>
      <c r="R148" s="39">
        <f t="shared" si="8"/>
        <v>1</v>
      </c>
      <c r="S148" s="39">
        <f t="shared" si="9"/>
        <v>1</v>
      </c>
      <c r="T148" s="39" t="s">
        <v>15</v>
      </c>
      <c r="U148" s="39" t="e">
        <f t="shared" si="10"/>
        <v>#DIV/0!</v>
      </c>
      <c r="V148" s="39" t="e">
        <f t="shared" si="11"/>
        <v>#DIV/0!</v>
      </c>
      <c r="W148" s="18"/>
      <c r="X148" s="18"/>
      <c r="Y148" s="18"/>
      <c r="Z148" s="18"/>
    </row>
    <row r="149" spans="1:26" ht="12.75">
      <c r="A149" s="17" t="s">
        <v>121</v>
      </c>
      <c r="B149" s="18" t="s">
        <v>122</v>
      </c>
      <c r="C149" s="18" t="s">
        <v>299</v>
      </c>
      <c r="D149" s="18" t="s">
        <v>260</v>
      </c>
      <c r="E149" s="3" t="s">
        <v>447</v>
      </c>
      <c r="F149" s="23">
        <v>12.91304347826087</v>
      </c>
      <c r="G149" s="23">
        <v>12.91304347826087</v>
      </c>
      <c r="H149" s="23">
        <v>0</v>
      </c>
      <c r="I149" s="23">
        <v>0</v>
      </c>
      <c r="J149" s="23">
        <v>0</v>
      </c>
      <c r="K149" s="23"/>
      <c r="L149" s="23">
        <v>8.847826086956522</v>
      </c>
      <c r="M149" s="23">
        <v>8.847826086956522</v>
      </c>
      <c r="N149" s="23">
        <v>0</v>
      </c>
      <c r="O149" s="23">
        <v>0</v>
      </c>
      <c r="P149" s="23">
        <v>0</v>
      </c>
      <c r="Q149" s="18"/>
      <c r="R149" s="39">
        <f t="shared" si="8"/>
        <v>0.6851851851851852</v>
      </c>
      <c r="S149" s="39">
        <f t="shared" si="9"/>
        <v>0.6851851851851852</v>
      </c>
      <c r="T149" s="39" t="s">
        <v>15</v>
      </c>
      <c r="U149" s="39" t="e">
        <f t="shared" si="10"/>
        <v>#DIV/0!</v>
      </c>
      <c r="V149" s="39" t="e">
        <f t="shared" si="11"/>
        <v>#DIV/0!</v>
      </c>
      <c r="W149" s="18"/>
      <c r="X149" s="18"/>
      <c r="Y149" s="18"/>
      <c r="Z149" s="18"/>
    </row>
    <row r="150" spans="1:26" ht="12.75">
      <c r="A150" s="17" t="s">
        <v>121</v>
      </c>
      <c r="B150" s="18" t="s">
        <v>122</v>
      </c>
      <c r="C150" s="18" t="s">
        <v>299</v>
      </c>
      <c r="D150" s="18" t="s">
        <v>261</v>
      </c>
      <c r="E150" s="3" t="s">
        <v>448</v>
      </c>
      <c r="F150" s="23">
        <v>82.51086956521739</v>
      </c>
      <c r="G150" s="23">
        <v>82.51086956521739</v>
      </c>
      <c r="H150" s="23">
        <v>0</v>
      </c>
      <c r="I150" s="23">
        <v>0</v>
      </c>
      <c r="J150" s="23">
        <v>0</v>
      </c>
      <c r="K150" s="23"/>
      <c r="L150" s="23">
        <v>60.68478260869565</v>
      </c>
      <c r="M150" s="23">
        <v>60.68478260869565</v>
      </c>
      <c r="N150" s="23">
        <v>0</v>
      </c>
      <c r="O150" s="23">
        <v>0</v>
      </c>
      <c r="P150" s="23">
        <v>0</v>
      </c>
      <c r="Q150" s="18"/>
      <c r="R150" s="39">
        <f t="shared" si="8"/>
        <v>0.7354762218416545</v>
      </c>
      <c r="S150" s="39">
        <f t="shared" si="9"/>
        <v>0.7354762218416545</v>
      </c>
      <c r="T150" s="39" t="s">
        <v>15</v>
      </c>
      <c r="U150" s="39" t="e">
        <f t="shared" si="10"/>
        <v>#DIV/0!</v>
      </c>
      <c r="V150" s="39" t="e">
        <f t="shared" si="11"/>
        <v>#DIV/0!</v>
      </c>
      <c r="W150" s="18"/>
      <c r="X150" s="18"/>
      <c r="Y150" s="18"/>
      <c r="Z150" s="18"/>
    </row>
    <row r="151" spans="1:26" ht="12.75">
      <c r="A151" s="17" t="s">
        <v>121</v>
      </c>
      <c r="B151" s="18" t="s">
        <v>122</v>
      </c>
      <c r="C151" s="18" t="s">
        <v>299</v>
      </c>
      <c r="D151" s="18" t="s">
        <v>262</v>
      </c>
      <c r="E151" s="3" t="s">
        <v>449</v>
      </c>
      <c r="F151" s="23">
        <v>58</v>
      </c>
      <c r="G151" s="23">
        <v>58</v>
      </c>
      <c r="H151" s="23">
        <v>0</v>
      </c>
      <c r="I151" s="23">
        <v>0</v>
      </c>
      <c r="J151" s="23">
        <v>0</v>
      </c>
      <c r="K151" s="23"/>
      <c r="L151" s="23">
        <v>46.619565217391305</v>
      </c>
      <c r="M151" s="23">
        <v>46.619565217391305</v>
      </c>
      <c r="N151" s="23">
        <v>0</v>
      </c>
      <c r="O151" s="23">
        <v>0</v>
      </c>
      <c r="P151" s="23">
        <v>0</v>
      </c>
      <c r="Q151" s="18"/>
      <c r="R151" s="39">
        <f t="shared" si="8"/>
        <v>0.8037856071964018</v>
      </c>
      <c r="S151" s="39">
        <f t="shared" si="9"/>
        <v>0.8037856071964018</v>
      </c>
      <c r="T151" s="39" t="s">
        <v>15</v>
      </c>
      <c r="U151" s="39" t="e">
        <f t="shared" si="10"/>
        <v>#DIV/0!</v>
      </c>
      <c r="V151" s="39" t="e">
        <f t="shared" si="11"/>
        <v>#DIV/0!</v>
      </c>
      <c r="W151" s="18"/>
      <c r="X151" s="18"/>
      <c r="Y151" s="18"/>
      <c r="Z151" s="18"/>
    </row>
    <row r="152" spans="1:26" ht="12.75">
      <c r="A152" s="17" t="s">
        <v>121</v>
      </c>
      <c r="B152" s="18" t="s">
        <v>122</v>
      </c>
      <c r="C152" s="18" t="s">
        <v>299</v>
      </c>
      <c r="D152" s="18" t="s">
        <v>263</v>
      </c>
      <c r="E152" s="3" t="s">
        <v>450</v>
      </c>
      <c r="F152" s="23">
        <v>75.27173913043478</v>
      </c>
      <c r="G152" s="23">
        <v>59.72826086956522</v>
      </c>
      <c r="H152" s="23">
        <v>0</v>
      </c>
      <c r="I152" s="23">
        <v>15.543478260869565</v>
      </c>
      <c r="J152" s="23">
        <v>0</v>
      </c>
      <c r="K152" s="23"/>
      <c r="L152" s="23">
        <v>70.52173913043478</v>
      </c>
      <c r="M152" s="23">
        <v>54.97826086956522</v>
      </c>
      <c r="N152" s="23">
        <v>0</v>
      </c>
      <c r="O152" s="23">
        <v>15.543478260869565</v>
      </c>
      <c r="P152" s="23">
        <v>0</v>
      </c>
      <c r="Q152" s="18"/>
      <c r="R152" s="39">
        <f t="shared" si="8"/>
        <v>0.9368953068592057</v>
      </c>
      <c r="S152" s="39">
        <f t="shared" si="9"/>
        <v>0.9204731574158326</v>
      </c>
      <c r="T152" s="39" t="s">
        <v>15</v>
      </c>
      <c r="U152" s="39">
        <f t="shared" si="10"/>
        <v>1</v>
      </c>
      <c r="V152" s="39" t="e">
        <f t="shared" si="11"/>
        <v>#DIV/0!</v>
      </c>
      <c r="W152" s="18"/>
      <c r="X152" s="18"/>
      <c r="Y152" s="18"/>
      <c r="Z152" s="18"/>
    </row>
    <row r="153" spans="1:26" ht="12.75">
      <c r="A153" s="17" t="s">
        <v>121</v>
      </c>
      <c r="B153" s="18" t="s">
        <v>122</v>
      </c>
      <c r="C153" s="18" t="s">
        <v>299</v>
      </c>
      <c r="D153" s="18" t="s">
        <v>264</v>
      </c>
      <c r="E153" s="3" t="s">
        <v>451</v>
      </c>
      <c r="F153" s="23">
        <v>60.05434782608695</v>
      </c>
      <c r="G153" s="23">
        <v>60</v>
      </c>
      <c r="H153" s="23">
        <v>0</v>
      </c>
      <c r="I153" s="23">
        <v>0.05434782608695652</v>
      </c>
      <c r="J153" s="23">
        <v>0</v>
      </c>
      <c r="K153" s="23"/>
      <c r="L153" s="23">
        <v>55.141304347826086</v>
      </c>
      <c r="M153" s="23">
        <v>55.08695652173913</v>
      </c>
      <c r="N153" s="23">
        <v>0</v>
      </c>
      <c r="O153" s="23">
        <v>0.05434782608695652</v>
      </c>
      <c r="P153" s="23">
        <v>0</v>
      </c>
      <c r="Q153" s="18"/>
      <c r="R153" s="39">
        <f t="shared" si="8"/>
        <v>0.9181900452488688</v>
      </c>
      <c r="S153" s="39">
        <f t="shared" si="9"/>
        <v>0.9181159420289855</v>
      </c>
      <c r="T153" s="39" t="s">
        <v>15</v>
      </c>
      <c r="U153" s="39">
        <f t="shared" si="10"/>
        <v>1</v>
      </c>
      <c r="V153" s="39" t="e">
        <f t="shared" si="11"/>
        <v>#DIV/0!</v>
      </c>
      <c r="W153" s="18"/>
      <c r="X153" s="18"/>
      <c r="Y153" s="18"/>
      <c r="Z153" s="18"/>
    </row>
    <row r="154" spans="1:26" ht="12.75">
      <c r="A154" s="17" t="s">
        <v>121</v>
      </c>
      <c r="B154" s="18" t="s">
        <v>122</v>
      </c>
      <c r="C154" s="18" t="s">
        <v>299</v>
      </c>
      <c r="D154" s="18" t="s">
        <v>265</v>
      </c>
      <c r="E154" s="3" t="s">
        <v>452</v>
      </c>
      <c r="F154" s="23">
        <v>123.6413043478261</v>
      </c>
      <c r="G154" s="23">
        <v>123.6413043478261</v>
      </c>
      <c r="H154" s="23">
        <v>0</v>
      </c>
      <c r="I154" s="23">
        <v>0</v>
      </c>
      <c r="J154" s="23">
        <v>0</v>
      </c>
      <c r="K154" s="23"/>
      <c r="L154" s="23">
        <v>96.15217391304348</v>
      </c>
      <c r="M154" s="23">
        <v>96.15217391304348</v>
      </c>
      <c r="N154" s="23">
        <v>0</v>
      </c>
      <c r="O154" s="23">
        <v>0</v>
      </c>
      <c r="P154" s="23">
        <v>0</v>
      </c>
      <c r="Q154" s="18"/>
      <c r="R154" s="39">
        <f t="shared" si="8"/>
        <v>0.7776703296703297</v>
      </c>
      <c r="S154" s="39">
        <f t="shared" si="9"/>
        <v>0.7776703296703297</v>
      </c>
      <c r="T154" s="39" t="s">
        <v>15</v>
      </c>
      <c r="U154" s="39" t="e">
        <f t="shared" si="10"/>
        <v>#DIV/0!</v>
      </c>
      <c r="V154" s="39" t="e">
        <f t="shared" si="11"/>
        <v>#DIV/0!</v>
      </c>
      <c r="W154" s="18"/>
      <c r="X154" s="18"/>
      <c r="Y154" s="18"/>
      <c r="Z154" s="18"/>
    </row>
    <row r="155" spans="1:26" ht="12.75">
      <c r="A155" s="17" t="s">
        <v>121</v>
      </c>
      <c r="B155" s="18" t="s">
        <v>122</v>
      </c>
      <c r="C155" s="18" t="s">
        <v>299</v>
      </c>
      <c r="D155" s="18" t="s">
        <v>266</v>
      </c>
      <c r="E155" s="3" t="s">
        <v>453</v>
      </c>
      <c r="F155" s="23">
        <v>28.83695652173913</v>
      </c>
      <c r="G155" s="23">
        <v>28.83695652173913</v>
      </c>
      <c r="H155" s="23">
        <v>0</v>
      </c>
      <c r="I155" s="23">
        <v>0</v>
      </c>
      <c r="J155" s="23">
        <v>0</v>
      </c>
      <c r="K155" s="23"/>
      <c r="L155" s="23">
        <v>24.141304347826086</v>
      </c>
      <c r="M155" s="23">
        <v>24.141304347826086</v>
      </c>
      <c r="N155" s="23">
        <v>0</v>
      </c>
      <c r="O155" s="23">
        <v>0</v>
      </c>
      <c r="P155" s="23">
        <v>0</v>
      </c>
      <c r="Q155" s="18"/>
      <c r="R155" s="39">
        <f t="shared" si="8"/>
        <v>0.837165473049378</v>
      </c>
      <c r="S155" s="39">
        <f t="shared" si="9"/>
        <v>0.837165473049378</v>
      </c>
      <c r="T155" s="39" t="s">
        <v>15</v>
      </c>
      <c r="U155" s="39" t="e">
        <f t="shared" si="10"/>
        <v>#DIV/0!</v>
      </c>
      <c r="V155" s="39" t="e">
        <f t="shared" si="11"/>
        <v>#DIV/0!</v>
      </c>
      <c r="W155" s="18"/>
      <c r="X155" s="18"/>
      <c r="Y155" s="18"/>
      <c r="Z155" s="18"/>
    </row>
    <row r="156" spans="1:26" ht="12.75">
      <c r="A156" s="17" t="s">
        <v>121</v>
      </c>
      <c r="B156" s="18" t="s">
        <v>122</v>
      </c>
      <c r="C156" s="18" t="s">
        <v>299</v>
      </c>
      <c r="D156" s="18" t="s">
        <v>267</v>
      </c>
      <c r="E156" s="3" t="s">
        <v>454</v>
      </c>
      <c r="F156" s="23">
        <v>60.41304347826087</v>
      </c>
      <c r="G156" s="23">
        <v>60.41304347826087</v>
      </c>
      <c r="H156" s="23">
        <v>0</v>
      </c>
      <c r="I156" s="23">
        <v>0</v>
      </c>
      <c r="J156" s="23">
        <v>0</v>
      </c>
      <c r="K156" s="23"/>
      <c r="L156" s="23">
        <v>60.41304347826087</v>
      </c>
      <c r="M156" s="23">
        <v>60.41304347826087</v>
      </c>
      <c r="N156" s="23">
        <v>0</v>
      </c>
      <c r="O156" s="23">
        <v>0</v>
      </c>
      <c r="P156" s="23">
        <v>0</v>
      </c>
      <c r="Q156" s="18"/>
      <c r="R156" s="39">
        <f t="shared" si="8"/>
        <v>1</v>
      </c>
      <c r="S156" s="39">
        <f t="shared" si="9"/>
        <v>1</v>
      </c>
      <c r="T156" s="39" t="s">
        <v>15</v>
      </c>
      <c r="U156" s="39" t="e">
        <f t="shared" si="10"/>
        <v>#DIV/0!</v>
      </c>
      <c r="V156" s="39" t="e">
        <f t="shared" si="11"/>
        <v>#DIV/0!</v>
      </c>
      <c r="W156" s="18"/>
      <c r="X156" s="18"/>
      <c r="Y156" s="18"/>
      <c r="Z156" s="18"/>
    </row>
    <row r="157" spans="1:26" ht="12.75">
      <c r="A157" s="17" t="s">
        <v>121</v>
      </c>
      <c r="B157" s="18" t="s">
        <v>122</v>
      </c>
      <c r="C157" s="18" t="s">
        <v>299</v>
      </c>
      <c r="D157" s="18" t="s">
        <v>268</v>
      </c>
      <c r="E157" s="3" t="s">
        <v>455</v>
      </c>
      <c r="F157" s="23">
        <v>126.6304347826087</v>
      </c>
      <c r="G157" s="23">
        <v>126.6304347826087</v>
      </c>
      <c r="H157" s="23">
        <v>0</v>
      </c>
      <c r="I157" s="23">
        <v>0</v>
      </c>
      <c r="J157" s="23">
        <v>0</v>
      </c>
      <c r="K157" s="23"/>
      <c r="L157" s="23">
        <v>105.6304347826087</v>
      </c>
      <c r="M157" s="23">
        <v>105.6304347826087</v>
      </c>
      <c r="N157" s="23">
        <v>0</v>
      </c>
      <c r="O157" s="23">
        <v>0</v>
      </c>
      <c r="P157" s="23">
        <v>0</v>
      </c>
      <c r="Q157" s="18"/>
      <c r="R157" s="39">
        <f t="shared" si="8"/>
        <v>0.8341630901287553</v>
      </c>
      <c r="S157" s="39">
        <f t="shared" si="9"/>
        <v>0.8341630901287553</v>
      </c>
      <c r="T157" s="39" t="s">
        <v>15</v>
      </c>
      <c r="U157" s="39" t="e">
        <f t="shared" si="10"/>
        <v>#DIV/0!</v>
      </c>
      <c r="V157" s="39" t="e">
        <f t="shared" si="11"/>
        <v>#DIV/0!</v>
      </c>
      <c r="W157" s="18"/>
      <c r="X157" s="18"/>
      <c r="Y157" s="18"/>
      <c r="Z157" s="18"/>
    </row>
    <row r="158" spans="1:26" ht="12.75">
      <c r="A158" s="17" t="s">
        <v>121</v>
      </c>
      <c r="B158" s="18" t="s">
        <v>122</v>
      </c>
      <c r="C158" s="18" t="s">
        <v>299</v>
      </c>
      <c r="D158" s="18" t="s">
        <v>269</v>
      </c>
      <c r="E158" s="3" t="s">
        <v>456</v>
      </c>
      <c r="F158" s="23">
        <v>49.27173913043478</v>
      </c>
      <c r="G158" s="23">
        <v>49.27173913043478</v>
      </c>
      <c r="H158" s="23">
        <v>0</v>
      </c>
      <c r="I158" s="23">
        <v>0</v>
      </c>
      <c r="J158" s="23">
        <v>0</v>
      </c>
      <c r="K158" s="23"/>
      <c r="L158" s="23">
        <v>39</v>
      </c>
      <c r="M158" s="23">
        <v>39</v>
      </c>
      <c r="N158" s="23">
        <v>0</v>
      </c>
      <c r="O158" s="23">
        <v>0</v>
      </c>
      <c r="P158" s="23">
        <v>0</v>
      </c>
      <c r="Q158" s="18"/>
      <c r="R158" s="39">
        <f t="shared" si="8"/>
        <v>0.7915287888815354</v>
      </c>
      <c r="S158" s="39">
        <f t="shared" si="9"/>
        <v>0.7915287888815354</v>
      </c>
      <c r="T158" s="39" t="s">
        <v>15</v>
      </c>
      <c r="U158" s="39" t="e">
        <f t="shared" si="10"/>
        <v>#DIV/0!</v>
      </c>
      <c r="V158" s="39" t="e">
        <f t="shared" si="11"/>
        <v>#DIV/0!</v>
      </c>
      <c r="W158" s="18"/>
      <c r="X158" s="18"/>
      <c r="Y158" s="18"/>
      <c r="Z158" s="18"/>
    </row>
    <row r="159" spans="1:26" ht="12.75">
      <c r="A159" s="17" t="s">
        <v>121</v>
      </c>
      <c r="B159" s="18" t="s">
        <v>122</v>
      </c>
      <c r="C159" s="18" t="s">
        <v>300</v>
      </c>
      <c r="D159" s="18" t="s">
        <v>270</v>
      </c>
      <c r="E159" s="3" t="s">
        <v>457</v>
      </c>
      <c r="F159" s="23">
        <v>2.5652173913043477</v>
      </c>
      <c r="G159" s="23">
        <v>2.5652173913043477</v>
      </c>
      <c r="H159" s="23">
        <v>0</v>
      </c>
      <c r="I159" s="23">
        <v>0</v>
      </c>
      <c r="J159" s="23">
        <v>0</v>
      </c>
      <c r="K159" s="23"/>
      <c r="L159" s="23">
        <v>1.9565217391304348</v>
      </c>
      <c r="M159" s="23">
        <v>1.9565217391304348</v>
      </c>
      <c r="N159" s="23">
        <v>0</v>
      </c>
      <c r="O159" s="23">
        <v>0</v>
      </c>
      <c r="P159" s="23">
        <v>0</v>
      </c>
      <c r="Q159" s="18"/>
      <c r="R159" s="39">
        <f t="shared" si="8"/>
        <v>0.7627118644067797</v>
      </c>
      <c r="S159" s="39">
        <f t="shared" si="9"/>
        <v>0.7627118644067797</v>
      </c>
      <c r="T159" s="39" t="s">
        <v>15</v>
      </c>
      <c r="U159" s="39" t="e">
        <f t="shared" si="10"/>
        <v>#DIV/0!</v>
      </c>
      <c r="V159" s="39" t="e">
        <f t="shared" si="11"/>
        <v>#DIV/0!</v>
      </c>
      <c r="W159" s="18"/>
      <c r="X159" s="18"/>
      <c r="Y159" s="18"/>
      <c r="Z159" s="18"/>
    </row>
    <row r="160" spans="1:26" ht="12.75">
      <c r="A160" s="17" t="s">
        <v>121</v>
      </c>
      <c r="B160" s="18" t="s">
        <v>122</v>
      </c>
      <c r="C160" s="18" t="s">
        <v>300</v>
      </c>
      <c r="D160" s="18" t="s">
        <v>271</v>
      </c>
      <c r="E160" s="3" t="s">
        <v>458</v>
      </c>
      <c r="F160" s="23">
        <v>2.152173913043478</v>
      </c>
      <c r="G160" s="23">
        <v>2.152173913043478</v>
      </c>
      <c r="H160" s="23">
        <v>0</v>
      </c>
      <c r="I160" s="23">
        <v>0</v>
      </c>
      <c r="J160" s="23">
        <v>0</v>
      </c>
      <c r="K160" s="23"/>
      <c r="L160" s="23">
        <v>1.6195652173913044</v>
      </c>
      <c r="M160" s="23">
        <v>1.6195652173913044</v>
      </c>
      <c r="N160" s="23">
        <v>0</v>
      </c>
      <c r="O160" s="23">
        <v>0</v>
      </c>
      <c r="P160" s="23">
        <v>0</v>
      </c>
      <c r="Q160" s="18"/>
      <c r="R160" s="39">
        <f t="shared" si="8"/>
        <v>0.7525252525252526</v>
      </c>
      <c r="S160" s="39">
        <f t="shared" si="9"/>
        <v>0.7525252525252526</v>
      </c>
      <c r="T160" s="39" t="s">
        <v>15</v>
      </c>
      <c r="U160" s="39" t="e">
        <f t="shared" si="10"/>
        <v>#DIV/0!</v>
      </c>
      <c r="V160" s="39" t="e">
        <f t="shared" si="11"/>
        <v>#DIV/0!</v>
      </c>
      <c r="W160" s="18"/>
      <c r="X160" s="18"/>
      <c r="Y160" s="18"/>
      <c r="Z160" s="18"/>
    </row>
    <row r="161" spans="1:26" ht="12.75">
      <c r="A161" s="17" t="s">
        <v>121</v>
      </c>
      <c r="B161" s="18" t="s">
        <v>122</v>
      </c>
      <c r="C161" s="18" t="s">
        <v>300</v>
      </c>
      <c r="D161" s="18" t="s">
        <v>272</v>
      </c>
      <c r="E161" s="3" t="s">
        <v>459</v>
      </c>
      <c r="F161" s="23">
        <v>6.0978260869565215</v>
      </c>
      <c r="G161" s="23">
        <v>6.0978260869565215</v>
      </c>
      <c r="H161" s="23">
        <v>0</v>
      </c>
      <c r="I161" s="23">
        <v>0</v>
      </c>
      <c r="J161" s="23">
        <v>0</v>
      </c>
      <c r="K161" s="23"/>
      <c r="L161" s="23">
        <v>5.967391304347826</v>
      </c>
      <c r="M161" s="23">
        <v>5.967391304347826</v>
      </c>
      <c r="N161" s="23">
        <v>0</v>
      </c>
      <c r="O161" s="23">
        <v>0</v>
      </c>
      <c r="P161" s="23">
        <v>0</v>
      </c>
      <c r="Q161" s="18"/>
      <c r="R161" s="39">
        <f t="shared" si="8"/>
        <v>0.9786096256684492</v>
      </c>
      <c r="S161" s="39">
        <f t="shared" si="9"/>
        <v>0.9786096256684492</v>
      </c>
      <c r="T161" s="39" t="s">
        <v>15</v>
      </c>
      <c r="U161" s="39" t="e">
        <f t="shared" si="10"/>
        <v>#DIV/0!</v>
      </c>
      <c r="V161" s="39" t="e">
        <f t="shared" si="11"/>
        <v>#DIV/0!</v>
      </c>
      <c r="W161" s="18"/>
      <c r="X161" s="18"/>
      <c r="Y161" s="18"/>
      <c r="Z161" s="18"/>
    </row>
    <row r="162" spans="1:26" ht="12.75">
      <c r="A162" s="17" t="s">
        <v>121</v>
      </c>
      <c r="B162" s="18" t="s">
        <v>122</v>
      </c>
      <c r="C162" s="18" t="s">
        <v>300</v>
      </c>
      <c r="D162" s="18" t="s">
        <v>273</v>
      </c>
      <c r="E162" s="3" t="s">
        <v>460</v>
      </c>
      <c r="F162" s="23">
        <v>38</v>
      </c>
      <c r="G162" s="23">
        <v>38</v>
      </c>
      <c r="H162" s="23">
        <v>0</v>
      </c>
      <c r="I162" s="23">
        <v>0</v>
      </c>
      <c r="J162" s="23">
        <v>0</v>
      </c>
      <c r="K162" s="23"/>
      <c r="L162" s="23">
        <v>28.48913043478261</v>
      </c>
      <c r="M162" s="23">
        <v>28.48913043478261</v>
      </c>
      <c r="N162" s="23">
        <v>0</v>
      </c>
      <c r="O162" s="23">
        <v>0</v>
      </c>
      <c r="P162" s="23">
        <v>0</v>
      </c>
      <c r="Q162" s="18"/>
      <c r="R162" s="39">
        <f t="shared" si="8"/>
        <v>0.7497139588100686</v>
      </c>
      <c r="S162" s="39">
        <f t="shared" si="9"/>
        <v>0.7497139588100686</v>
      </c>
      <c r="T162" s="39" t="s">
        <v>15</v>
      </c>
      <c r="U162" s="39" t="e">
        <f t="shared" si="10"/>
        <v>#DIV/0!</v>
      </c>
      <c r="V162" s="39" t="e">
        <f t="shared" si="11"/>
        <v>#DIV/0!</v>
      </c>
      <c r="W162" s="18"/>
      <c r="X162" s="18"/>
      <c r="Y162" s="18"/>
      <c r="Z162" s="18"/>
    </row>
    <row r="163" spans="1:26" ht="12.75">
      <c r="A163" s="17" t="s">
        <v>121</v>
      </c>
      <c r="B163" s="18" t="s">
        <v>122</v>
      </c>
      <c r="C163" s="18" t="s">
        <v>300</v>
      </c>
      <c r="D163" s="18" t="s">
        <v>274</v>
      </c>
      <c r="E163" s="3" t="s">
        <v>461</v>
      </c>
      <c r="F163" s="23">
        <v>19.695652173913043</v>
      </c>
      <c r="G163" s="23">
        <v>19.695652173913043</v>
      </c>
      <c r="H163" s="23">
        <v>0</v>
      </c>
      <c r="I163" s="23">
        <v>0</v>
      </c>
      <c r="J163" s="23">
        <v>0</v>
      </c>
      <c r="K163" s="23"/>
      <c r="L163" s="23">
        <v>3.7282608695652173</v>
      </c>
      <c r="M163" s="23">
        <v>3.7282608695652173</v>
      </c>
      <c r="N163" s="23">
        <v>0</v>
      </c>
      <c r="O163" s="23">
        <v>0</v>
      </c>
      <c r="P163" s="23">
        <v>0</v>
      </c>
      <c r="Q163" s="18"/>
      <c r="R163" s="39">
        <f t="shared" si="8"/>
        <v>0.18929359823399558</v>
      </c>
      <c r="S163" s="39">
        <f t="shared" si="9"/>
        <v>0.18929359823399558</v>
      </c>
      <c r="T163" s="39" t="s">
        <v>15</v>
      </c>
      <c r="U163" s="39" t="e">
        <f t="shared" si="10"/>
        <v>#DIV/0!</v>
      </c>
      <c r="V163" s="39" t="e">
        <f t="shared" si="11"/>
        <v>#DIV/0!</v>
      </c>
      <c r="W163" s="18"/>
      <c r="X163" s="18"/>
      <c r="Y163" s="18"/>
      <c r="Z163" s="18"/>
    </row>
    <row r="164" spans="1:26" ht="12.75">
      <c r="A164" s="17" t="s">
        <v>121</v>
      </c>
      <c r="B164" s="18" t="s">
        <v>122</v>
      </c>
      <c r="C164" s="18" t="s">
        <v>300</v>
      </c>
      <c r="D164" s="18" t="s">
        <v>275</v>
      </c>
      <c r="E164" s="3" t="s">
        <v>462</v>
      </c>
      <c r="F164" s="23">
        <v>135.1086956521739</v>
      </c>
      <c r="G164" s="23">
        <v>135.1086956521739</v>
      </c>
      <c r="H164" s="23">
        <v>0</v>
      </c>
      <c r="I164" s="23">
        <v>0</v>
      </c>
      <c r="J164" s="23">
        <v>0</v>
      </c>
      <c r="K164" s="23"/>
      <c r="L164" s="23">
        <v>135.1086956521739</v>
      </c>
      <c r="M164" s="23">
        <v>135.1086956521739</v>
      </c>
      <c r="N164" s="23">
        <v>0</v>
      </c>
      <c r="O164" s="23">
        <v>0</v>
      </c>
      <c r="P164" s="23">
        <v>0</v>
      </c>
      <c r="Q164" s="18"/>
      <c r="R164" s="39">
        <f t="shared" si="8"/>
        <v>1</v>
      </c>
      <c r="S164" s="39">
        <f t="shared" si="9"/>
        <v>1</v>
      </c>
      <c r="T164" s="39" t="s">
        <v>15</v>
      </c>
      <c r="U164" s="39" t="e">
        <f t="shared" si="10"/>
        <v>#DIV/0!</v>
      </c>
      <c r="V164" s="39" t="e">
        <f t="shared" si="11"/>
        <v>#DIV/0!</v>
      </c>
      <c r="W164" s="18"/>
      <c r="X164" s="18"/>
      <c r="Y164" s="18"/>
      <c r="Z164" s="18"/>
    </row>
    <row r="165" spans="1:26" ht="12.75">
      <c r="A165" s="17" t="s">
        <v>121</v>
      </c>
      <c r="B165" s="18" t="s">
        <v>122</v>
      </c>
      <c r="C165" s="18" t="s">
        <v>300</v>
      </c>
      <c r="D165" s="18" t="s">
        <v>276</v>
      </c>
      <c r="E165" s="3" t="s">
        <v>0</v>
      </c>
      <c r="F165" s="23">
        <v>51.57608695652174</v>
      </c>
      <c r="G165" s="23">
        <v>51.57608695652174</v>
      </c>
      <c r="H165" s="23">
        <v>0</v>
      </c>
      <c r="I165" s="23">
        <v>0</v>
      </c>
      <c r="J165" s="23">
        <v>0</v>
      </c>
      <c r="K165" s="23"/>
      <c r="L165" s="23">
        <v>50.67391304347826</v>
      </c>
      <c r="M165" s="23">
        <v>50.67391304347826</v>
      </c>
      <c r="N165" s="23">
        <v>0</v>
      </c>
      <c r="O165" s="23">
        <v>0</v>
      </c>
      <c r="P165" s="23">
        <v>0</v>
      </c>
      <c r="Q165" s="18"/>
      <c r="R165" s="39">
        <f t="shared" si="8"/>
        <v>0.9825079030558481</v>
      </c>
      <c r="S165" s="39">
        <f t="shared" si="9"/>
        <v>0.9825079030558481</v>
      </c>
      <c r="T165" s="39" t="s">
        <v>15</v>
      </c>
      <c r="U165" s="39" t="e">
        <f t="shared" si="10"/>
        <v>#DIV/0!</v>
      </c>
      <c r="V165" s="39" t="e">
        <f t="shared" si="11"/>
        <v>#DIV/0!</v>
      </c>
      <c r="W165" s="18"/>
      <c r="X165" s="18"/>
      <c r="Y165" s="18"/>
      <c r="Z165" s="18"/>
    </row>
    <row r="166" spans="1:26" ht="12.75">
      <c r="A166" s="17" t="s">
        <v>121</v>
      </c>
      <c r="B166" s="18" t="s">
        <v>122</v>
      </c>
      <c r="C166" s="18" t="s">
        <v>300</v>
      </c>
      <c r="D166" s="18" t="s">
        <v>277</v>
      </c>
      <c r="E166" s="3" t="s">
        <v>1</v>
      </c>
      <c r="F166" s="23">
        <v>8.478260869565217</v>
      </c>
      <c r="G166" s="23">
        <v>8.478260869565217</v>
      </c>
      <c r="H166" s="23">
        <v>0</v>
      </c>
      <c r="I166" s="23">
        <v>0</v>
      </c>
      <c r="J166" s="23">
        <v>0</v>
      </c>
      <c r="K166" s="23"/>
      <c r="L166" s="23">
        <v>8</v>
      </c>
      <c r="M166" s="23">
        <v>8</v>
      </c>
      <c r="N166" s="23">
        <v>0</v>
      </c>
      <c r="O166" s="23">
        <v>0</v>
      </c>
      <c r="P166" s="23">
        <v>0</v>
      </c>
      <c r="Q166" s="18"/>
      <c r="R166" s="39">
        <f t="shared" si="8"/>
        <v>0.9435897435897437</v>
      </c>
      <c r="S166" s="39">
        <f t="shared" si="9"/>
        <v>0.9435897435897437</v>
      </c>
      <c r="T166" s="39" t="s">
        <v>15</v>
      </c>
      <c r="U166" s="39" t="e">
        <f t="shared" si="10"/>
        <v>#DIV/0!</v>
      </c>
      <c r="V166" s="39" t="e">
        <f t="shared" si="11"/>
        <v>#DIV/0!</v>
      </c>
      <c r="W166" s="18"/>
      <c r="X166" s="18"/>
      <c r="Y166" s="18"/>
      <c r="Z166" s="18"/>
    </row>
    <row r="167" spans="1:26" ht="12.75">
      <c r="A167" s="17" t="s">
        <v>121</v>
      </c>
      <c r="B167" s="18" t="s">
        <v>122</v>
      </c>
      <c r="C167" s="18" t="s">
        <v>300</v>
      </c>
      <c r="D167" s="18" t="s">
        <v>278</v>
      </c>
      <c r="E167" s="3" t="s">
        <v>2</v>
      </c>
      <c r="F167" s="23">
        <v>46.20652173913044</v>
      </c>
      <c r="G167" s="23">
        <v>46.20652173913044</v>
      </c>
      <c r="H167" s="23">
        <v>0</v>
      </c>
      <c r="I167" s="23">
        <v>0</v>
      </c>
      <c r="J167" s="23">
        <v>0</v>
      </c>
      <c r="K167" s="23"/>
      <c r="L167" s="23">
        <v>39.358695652173914</v>
      </c>
      <c r="M167" s="23">
        <v>39.358695652173914</v>
      </c>
      <c r="N167" s="23">
        <v>0</v>
      </c>
      <c r="O167" s="23">
        <v>0</v>
      </c>
      <c r="P167" s="23">
        <v>0</v>
      </c>
      <c r="Q167" s="18"/>
      <c r="R167" s="39">
        <f t="shared" si="8"/>
        <v>0.8517995765702188</v>
      </c>
      <c r="S167" s="39">
        <f t="shared" si="9"/>
        <v>0.8517995765702188</v>
      </c>
      <c r="T167" s="39" t="s">
        <v>15</v>
      </c>
      <c r="U167" s="39" t="e">
        <f t="shared" si="10"/>
        <v>#DIV/0!</v>
      </c>
      <c r="V167" s="39" t="e">
        <f t="shared" si="11"/>
        <v>#DIV/0!</v>
      </c>
      <c r="W167" s="18"/>
      <c r="X167" s="18"/>
      <c r="Y167" s="18"/>
      <c r="Z167" s="18"/>
    </row>
    <row r="168" spans="1:26" ht="12.75">
      <c r="A168" s="17" t="s">
        <v>121</v>
      </c>
      <c r="B168" s="18" t="s">
        <v>122</v>
      </c>
      <c r="C168" s="18" t="s">
        <v>300</v>
      </c>
      <c r="D168" s="18" t="s">
        <v>279</v>
      </c>
      <c r="E168" s="3" t="s">
        <v>3</v>
      </c>
      <c r="F168" s="23">
        <v>31.08695652173913</v>
      </c>
      <c r="G168" s="23">
        <v>29.67391304347826</v>
      </c>
      <c r="H168" s="23">
        <v>0</v>
      </c>
      <c r="I168" s="23">
        <v>1.4130434782608696</v>
      </c>
      <c r="J168" s="23">
        <v>0</v>
      </c>
      <c r="K168" s="23"/>
      <c r="L168" s="23">
        <v>26.847826086956523</v>
      </c>
      <c r="M168" s="23">
        <v>25.434782608695652</v>
      </c>
      <c r="N168" s="23">
        <v>0</v>
      </c>
      <c r="O168" s="23">
        <v>1.4130434782608696</v>
      </c>
      <c r="P168" s="23">
        <v>0</v>
      </c>
      <c r="Q168" s="18"/>
      <c r="R168" s="39">
        <f t="shared" si="8"/>
        <v>0.8636363636363638</v>
      </c>
      <c r="S168" s="39">
        <f t="shared" si="9"/>
        <v>0.8571428571428571</v>
      </c>
      <c r="T168" s="39" t="s">
        <v>15</v>
      </c>
      <c r="U168" s="39">
        <f t="shared" si="10"/>
        <v>1</v>
      </c>
      <c r="V168" s="39" t="e">
        <f t="shared" si="11"/>
        <v>#DIV/0!</v>
      </c>
      <c r="W168" s="18"/>
      <c r="X168" s="18"/>
      <c r="Y168" s="18"/>
      <c r="Z168" s="18"/>
    </row>
    <row r="169" spans="1:26" ht="12.75">
      <c r="A169" s="17" t="s">
        <v>121</v>
      </c>
      <c r="B169" s="18" t="s">
        <v>122</v>
      </c>
      <c r="C169" s="18" t="s">
        <v>300</v>
      </c>
      <c r="D169" s="18" t="s">
        <v>280</v>
      </c>
      <c r="E169" s="3" t="s">
        <v>4</v>
      </c>
      <c r="F169" s="23">
        <v>44.43478260869565</v>
      </c>
      <c r="G169" s="23">
        <v>44.43478260869565</v>
      </c>
      <c r="H169" s="23">
        <v>0</v>
      </c>
      <c r="I169" s="23">
        <v>0</v>
      </c>
      <c r="J169" s="23">
        <v>0</v>
      </c>
      <c r="K169" s="23"/>
      <c r="L169" s="23">
        <v>35.07608695652174</v>
      </c>
      <c r="M169" s="23">
        <v>35.07608695652174</v>
      </c>
      <c r="N169" s="23">
        <v>0</v>
      </c>
      <c r="O169" s="23">
        <v>0</v>
      </c>
      <c r="P169" s="23">
        <v>0</v>
      </c>
      <c r="Q169" s="18"/>
      <c r="R169" s="39">
        <f t="shared" si="8"/>
        <v>0.7893835616438357</v>
      </c>
      <c r="S169" s="39">
        <f t="shared" si="9"/>
        <v>0.7893835616438357</v>
      </c>
      <c r="T169" s="39" t="s">
        <v>15</v>
      </c>
      <c r="U169" s="39" t="e">
        <f t="shared" si="10"/>
        <v>#DIV/0!</v>
      </c>
      <c r="V169" s="39" t="e">
        <f t="shared" si="11"/>
        <v>#DIV/0!</v>
      </c>
      <c r="W169" s="18"/>
      <c r="X169" s="18"/>
      <c r="Y169" s="18"/>
      <c r="Z169" s="18"/>
    </row>
    <row r="170" spans="1:26" ht="12.75">
      <c r="A170" s="17" t="s">
        <v>121</v>
      </c>
      <c r="B170" s="18" t="s">
        <v>122</v>
      </c>
      <c r="C170" s="18" t="s">
        <v>300</v>
      </c>
      <c r="D170" s="18" t="s">
        <v>281</v>
      </c>
      <c r="E170" s="3" t="s">
        <v>5</v>
      </c>
      <c r="F170" s="23">
        <v>56.119565217391305</v>
      </c>
      <c r="G170" s="23">
        <v>56.119565217391305</v>
      </c>
      <c r="H170" s="23">
        <v>0</v>
      </c>
      <c r="I170" s="23">
        <v>0</v>
      </c>
      <c r="J170" s="23">
        <v>0</v>
      </c>
      <c r="K170" s="23"/>
      <c r="L170" s="23">
        <v>56.119565217391305</v>
      </c>
      <c r="M170" s="23">
        <v>56.119565217391305</v>
      </c>
      <c r="N170" s="23">
        <v>0</v>
      </c>
      <c r="O170" s="23">
        <v>0</v>
      </c>
      <c r="P170" s="23">
        <v>0</v>
      </c>
      <c r="Q170" s="18"/>
      <c r="R170" s="39">
        <f t="shared" si="8"/>
        <v>1</v>
      </c>
      <c r="S170" s="39">
        <f t="shared" si="9"/>
        <v>1</v>
      </c>
      <c r="T170" s="39" t="s">
        <v>15</v>
      </c>
      <c r="U170" s="39" t="e">
        <f t="shared" si="10"/>
        <v>#DIV/0!</v>
      </c>
      <c r="V170" s="39" t="e">
        <f t="shared" si="11"/>
        <v>#DIV/0!</v>
      </c>
      <c r="W170" s="18"/>
      <c r="X170" s="18"/>
      <c r="Y170" s="18"/>
      <c r="Z170" s="18"/>
    </row>
    <row r="171" spans="1:26" ht="12.75">
      <c r="A171" s="17" t="s">
        <v>121</v>
      </c>
      <c r="B171" s="18" t="s">
        <v>122</v>
      </c>
      <c r="C171" s="18" t="s">
        <v>300</v>
      </c>
      <c r="D171" s="18" t="s">
        <v>282</v>
      </c>
      <c r="E171" s="3" t="s">
        <v>6</v>
      </c>
      <c r="F171" s="23">
        <v>94</v>
      </c>
      <c r="G171" s="23">
        <v>94</v>
      </c>
      <c r="H171" s="23">
        <v>0</v>
      </c>
      <c r="I171" s="23">
        <v>0</v>
      </c>
      <c r="J171" s="23">
        <v>0</v>
      </c>
      <c r="K171" s="23"/>
      <c r="L171" s="23">
        <v>94</v>
      </c>
      <c r="M171" s="23">
        <v>94</v>
      </c>
      <c r="N171" s="23">
        <v>0</v>
      </c>
      <c r="O171" s="23">
        <v>0</v>
      </c>
      <c r="P171" s="23">
        <v>0</v>
      </c>
      <c r="Q171" s="18"/>
      <c r="R171" s="39">
        <f t="shared" si="8"/>
        <v>1</v>
      </c>
      <c r="S171" s="39">
        <f t="shared" si="9"/>
        <v>1</v>
      </c>
      <c r="T171" s="39" t="s">
        <v>15</v>
      </c>
      <c r="U171" s="39" t="e">
        <f t="shared" si="10"/>
        <v>#DIV/0!</v>
      </c>
      <c r="V171" s="39" t="e">
        <f t="shared" si="11"/>
        <v>#DIV/0!</v>
      </c>
      <c r="W171" s="18"/>
      <c r="X171" s="18"/>
      <c r="Y171" s="18"/>
      <c r="Z171" s="18"/>
    </row>
    <row r="172" spans="1:26" ht="12.75">
      <c r="A172" s="17" t="s">
        <v>121</v>
      </c>
      <c r="B172" s="18" t="s">
        <v>122</v>
      </c>
      <c r="C172" s="18" t="s">
        <v>300</v>
      </c>
      <c r="D172" s="18" t="s">
        <v>283</v>
      </c>
      <c r="E172" s="3" t="s">
        <v>7</v>
      </c>
      <c r="F172" s="23">
        <v>77.3586956521739</v>
      </c>
      <c r="G172" s="23">
        <v>77.06521739130434</v>
      </c>
      <c r="H172" s="23">
        <v>0</v>
      </c>
      <c r="I172" s="23">
        <v>0.29347826086956524</v>
      </c>
      <c r="J172" s="23">
        <v>0</v>
      </c>
      <c r="K172" s="23"/>
      <c r="L172" s="23">
        <v>67.23913043478261</v>
      </c>
      <c r="M172" s="23">
        <v>66.94565217391305</v>
      </c>
      <c r="N172" s="23">
        <v>0</v>
      </c>
      <c r="O172" s="23">
        <v>0.29347826086956524</v>
      </c>
      <c r="P172" s="23">
        <v>0</v>
      </c>
      <c r="Q172" s="18"/>
      <c r="R172" s="39">
        <f t="shared" si="8"/>
        <v>0.8691864549669805</v>
      </c>
      <c r="S172" s="39">
        <f t="shared" si="9"/>
        <v>0.8686882933709451</v>
      </c>
      <c r="T172" s="39" t="s">
        <v>15</v>
      </c>
      <c r="U172" s="39">
        <f t="shared" si="10"/>
        <v>1</v>
      </c>
      <c r="V172" s="39" t="e">
        <f t="shared" si="11"/>
        <v>#DIV/0!</v>
      </c>
      <c r="W172" s="18"/>
      <c r="X172" s="18"/>
      <c r="Y172" s="18"/>
      <c r="Z172" s="18"/>
    </row>
    <row r="173" spans="1:26" ht="12.75">
      <c r="A173" s="17" t="s">
        <v>121</v>
      </c>
      <c r="B173" s="18" t="s">
        <v>122</v>
      </c>
      <c r="C173" s="18" t="s">
        <v>300</v>
      </c>
      <c r="D173" s="18" t="s">
        <v>284</v>
      </c>
      <c r="E173" s="3" t="s">
        <v>8</v>
      </c>
      <c r="F173" s="23">
        <v>104.07608695652173</v>
      </c>
      <c r="G173" s="23">
        <v>104.07608695652173</v>
      </c>
      <c r="H173" s="23">
        <v>0</v>
      </c>
      <c r="I173" s="23">
        <v>0</v>
      </c>
      <c r="J173" s="23">
        <v>0</v>
      </c>
      <c r="K173" s="23"/>
      <c r="L173" s="23">
        <v>89.90217391304348</v>
      </c>
      <c r="M173" s="23">
        <v>89.90217391304348</v>
      </c>
      <c r="N173" s="23">
        <v>0</v>
      </c>
      <c r="O173" s="23">
        <v>0</v>
      </c>
      <c r="P173" s="23">
        <v>0</v>
      </c>
      <c r="Q173" s="18"/>
      <c r="R173" s="39">
        <f t="shared" si="8"/>
        <v>0.8638120104438644</v>
      </c>
      <c r="S173" s="39">
        <f t="shared" si="9"/>
        <v>0.8638120104438644</v>
      </c>
      <c r="T173" s="39" t="s">
        <v>15</v>
      </c>
      <c r="U173" s="39" t="e">
        <f t="shared" si="10"/>
        <v>#DIV/0!</v>
      </c>
      <c r="V173" s="39" t="e">
        <f t="shared" si="11"/>
        <v>#DIV/0!</v>
      </c>
      <c r="W173" s="18"/>
      <c r="X173" s="18"/>
      <c r="Y173" s="18"/>
      <c r="Z173" s="18"/>
    </row>
    <row r="174" spans="1:26" ht="12.75">
      <c r="A174" s="17" t="s">
        <v>121</v>
      </c>
      <c r="B174" s="18" t="s">
        <v>122</v>
      </c>
      <c r="C174" s="18" t="s">
        <v>300</v>
      </c>
      <c r="D174" s="18" t="s">
        <v>285</v>
      </c>
      <c r="E174" s="3" t="s">
        <v>9</v>
      </c>
      <c r="F174" s="23">
        <v>2.869565217391304</v>
      </c>
      <c r="G174" s="23">
        <v>0</v>
      </c>
      <c r="H174" s="23">
        <v>0</v>
      </c>
      <c r="I174" s="23">
        <v>0</v>
      </c>
      <c r="J174" s="23">
        <v>2.869565217391304</v>
      </c>
      <c r="K174" s="23"/>
      <c r="L174" s="23">
        <v>1.1956521739130435</v>
      </c>
      <c r="M174" s="23">
        <v>0</v>
      </c>
      <c r="N174" s="23">
        <v>0</v>
      </c>
      <c r="O174" s="23">
        <v>0</v>
      </c>
      <c r="P174" s="23">
        <v>1.1956521739130435</v>
      </c>
      <c r="Q174" s="18"/>
      <c r="R174" s="39">
        <f t="shared" si="8"/>
        <v>0.4166666666666667</v>
      </c>
      <c r="S174" s="39" t="e">
        <f t="shared" si="9"/>
        <v>#DIV/0!</v>
      </c>
      <c r="T174" s="39" t="s">
        <v>15</v>
      </c>
      <c r="U174" s="39" t="e">
        <f t="shared" si="10"/>
        <v>#DIV/0!</v>
      </c>
      <c r="V174" s="39">
        <f t="shared" si="11"/>
        <v>0.4166666666666667</v>
      </c>
      <c r="W174" s="18"/>
      <c r="X174" s="18"/>
      <c r="Y174" s="18"/>
      <c r="Z174" s="18"/>
    </row>
    <row r="175" spans="1:26" ht="12.75">
      <c r="A175" s="17" t="s">
        <v>121</v>
      </c>
      <c r="B175" s="18" t="s">
        <v>122</v>
      </c>
      <c r="C175" s="18" t="s">
        <v>300</v>
      </c>
      <c r="D175" s="18" t="s">
        <v>286</v>
      </c>
      <c r="E175" s="3" t="s">
        <v>10</v>
      </c>
      <c r="F175" s="23">
        <v>46.630434782608695</v>
      </c>
      <c r="G175" s="23">
        <v>46.630434782608695</v>
      </c>
      <c r="H175" s="23">
        <v>0</v>
      </c>
      <c r="I175" s="23">
        <v>0</v>
      </c>
      <c r="J175" s="23">
        <v>0</v>
      </c>
      <c r="K175" s="23"/>
      <c r="L175" s="23">
        <v>37.880434782608695</v>
      </c>
      <c r="M175" s="23">
        <v>37.880434782608695</v>
      </c>
      <c r="N175" s="23">
        <v>0</v>
      </c>
      <c r="O175" s="23">
        <v>0</v>
      </c>
      <c r="P175" s="23">
        <v>0</v>
      </c>
      <c r="Q175" s="18"/>
      <c r="R175" s="39">
        <f t="shared" si="8"/>
        <v>0.8123543123543123</v>
      </c>
      <c r="S175" s="39">
        <f t="shared" si="9"/>
        <v>0.8123543123543123</v>
      </c>
      <c r="T175" s="39" t="s">
        <v>15</v>
      </c>
      <c r="U175" s="39" t="e">
        <f t="shared" si="10"/>
        <v>#DIV/0!</v>
      </c>
      <c r="V175" s="39" t="e">
        <f t="shared" si="11"/>
        <v>#DIV/0!</v>
      </c>
      <c r="W175" s="18"/>
      <c r="X175" s="18"/>
      <c r="Y175" s="18"/>
      <c r="Z175" s="18"/>
    </row>
    <row r="176" spans="1:26" ht="12.75">
      <c r="A176" s="17" t="s">
        <v>121</v>
      </c>
      <c r="B176" s="18" t="s">
        <v>122</v>
      </c>
      <c r="C176" s="18" t="s">
        <v>300</v>
      </c>
      <c r="D176" s="18" t="s">
        <v>287</v>
      </c>
      <c r="E176" s="3" t="s">
        <v>11</v>
      </c>
      <c r="F176" s="23">
        <v>56.42391304347826</v>
      </c>
      <c r="G176" s="23">
        <v>56.391304347826086</v>
      </c>
      <c r="H176" s="23">
        <v>0</v>
      </c>
      <c r="I176" s="23">
        <v>0.03260869565217391</v>
      </c>
      <c r="J176" s="23">
        <v>0</v>
      </c>
      <c r="K176" s="23"/>
      <c r="L176" s="23">
        <v>56.42391304347826</v>
      </c>
      <c r="M176" s="23">
        <v>56.391304347826086</v>
      </c>
      <c r="N176" s="23">
        <v>0</v>
      </c>
      <c r="O176" s="23">
        <v>0.03260869565217391</v>
      </c>
      <c r="P176" s="23">
        <v>0</v>
      </c>
      <c r="Q176" s="18"/>
      <c r="R176" s="39">
        <f t="shared" si="8"/>
        <v>1</v>
      </c>
      <c r="S176" s="39">
        <f t="shared" si="9"/>
        <v>1</v>
      </c>
      <c r="T176" s="39" t="s">
        <v>15</v>
      </c>
      <c r="U176" s="39">
        <f t="shared" si="10"/>
        <v>1</v>
      </c>
      <c r="V176" s="39" t="e">
        <f t="shared" si="11"/>
        <v>#DIV/0!</v>
      </c>
      <c r="W176" s="18"/>
      <c r="X176" s="18"/>
      <c r="Y176" s="18"/>
      <c r="Z176" s="18"/>
    </row>
    <row r="177" spans="1:26" ht="12.75">
      <c r="A177" s="17" t="s">
        <v>121</v>
      </c>
      <c r="B177" s="18" t="s">
        <v>122</v>
      </c>
      <c r="C177" s="18" t="s">
        <v>300</v>
      </c>
      <c r="D177" s="18" t="s">
        <v>288</v>
      </c>
      <c r="E177" s="3" t="s">
        <v>12</v>
      </c>
      <c r="F177" s="23">
        <v>73.84782608695652</v>
      </c>
      <c r="G177" s="23">
        <v>73.84782608695652</v>
      </c>
      <c r="H177" s="23">
        <v>0</v>
      </c>
      <c r="I177" s="23">
        <v>0</v>
      </c>
      <c r="J177" s="23">
        <v>0</v>
      </c>
      <c r="K177" s="23"/>
      <c r="L177" s="23">
        <v>73.84782608695652</v>
      </c>
      <c r="M177" s="23">
        <v>73.84782608695652</v>
      </c>
      <c r="N177" s="23">
        <v>0</v>
      </c>
      <c r="O177" s="23">
        <v>0</v>
      </c>
      <c r="P177" s="23">
        <v>0</v>
      </c>
      <c r="Q177" s="18"/>
      <c r="R177" s="39">
        <f t="shared" si="8"/>
        <v>1</v>
      </c>
      <c r="S177" s="39">
        <f t="shared" si="9"/>
        <v>1</v>
      </c>
      <c r="T177" s="39" t="s">
        <v>15</v>
      </c>
      <c r="U177" s="39" t="e">
        <f t="shared" si="10"/>
        <v>#DIV/0!</v>
      </c>
      <c r="V177" s="39" t="e">
        <f t="shared" si="11"/>
        <v>#DIV/0!</v>
      </c>
      <c r="W177" s="18"/>
      <c r="X177" s="18"/>
      <c r="Y177" s="18"/>
      <c r="Z177" s="18"/>
    </row>
    <row r="178" spans="1:26" ht="12.75">
      <c r="A178" s="17" t="s">
        <v>121</v>
      </c>
      <c r="B178" s="18" t="s">
        <v>122</v>
      </c>
      <c r="C178" s="18" t="s">
        <v>300</v>
      </c>
      <c r="D178" s="18" t="s">
        <v>289</v>
      </c>
      <c r="E178" s="3" t="s">
        <v>13</v>
      </c>
      <c r="F178" s="23">
        <v>114.45652173913044</v>
      </c>
      <c r="G178" s="23">
        <v>114.45652173913044</v>
      </c>
      <c r="H178" s="23">
        <v>0</v>
      </c>
      <c r="I178" s="23">
        <v>0</v>
      </c>
      <c r="J178" s="23">
        <v>0</v>
      </c>
      <c r="K178" s="23"/>
      <c r="L178" s="23">
        <v>79.48913043478261</v>
      </c>
      <c r="M178" s="23">
        <v>79.48913043478261</v>
      </c>
      <c r="N178" s="23">
        <v>0</v>
      </c>
      <c r="O178" s="23">
        <v>0</v>
      </c>
      <c r="P178" s="23">
        <v>0</v>
      </c>
      <c r="Q178" s="18"/>
      <c r="R178" s="39">
        <f t="shared" si="8"/>
        <v>0.6944919278252611</v>
      </c>
      <c r="S178" s="39">
        <f t="shared" si="9"/>
        <v>0.6944919278252611</v>
      </c>
      <c r="T178" s="39" t="s">
        <v>15</v>
      </c>
      <c r="U178" s="39" t="e">
        <f t="shared" si="10"/>
        <v>#DIV/0!</v>
      </c>
      <c r="V178" s="39" t="e">
        <f t="shared" si="11"/>
        <v>#DIV/0!</v>
      </c>
      <c r="W178" s="18"/>
      <c r="X178" s="18"/>
      <c r="Y178" s="18"/>
      <c r="Z178" s="18"/>
    </row>
    <row r="179" spans="1:26" ht="12.75">
      <c r="A179" s="25" t="s">
        <v>121</v>
      </c>
      <c r="B179" s="20" t="s">
        <v>122</v>
      </c>
      <c r="C179" s="20" t="s">
        <v>300</v>
      </c>
      <c r="D179" s="20" t="s">
        <v>290</v>
      </c>
      <c r="E179" s="20" t="s">
        <v>14</v>
      </c>
      <c r="F179" s="26">
        <v>50.21739130434783</v>
      </c>
      <c r="G179" s="26">
        <v>50.21739130434783</v>
      </c>
      <c r="H179" s="26">
        <v>0</v>
      </c>
      <c r="I179" s="26">
        <v>0</v>
      </c>
      <c r="J179" s="26">
        <v>0</v>
      </c>
      <c r="K179" s="26"/>
      <c r="L179" s="26">
        <v>43.97826086956522</v>
      </c>
      <c r="M179" s="26">
        <v>43.97826086956522</v>
      </c>
      <c r="N179" s="26">
        <v>0</v>
      </c>
      <c r="O179" s="26">
        <v>0</v>
      </c>
      <c r="P179" s="26">
        <v>0</v>
      </c>
      <c r="Q179" s="20"/>
      <c r="R179" s="44">
        <f t="shared" si="8"/>
        <v>0.8757575757575757</v>
      </c>
      <c r="S179" s="44">
        <f t="shared" si="9"/>
        <v>0.8757575757575757</v>
      </c>
      <c r="T179" s="44" t="s">
        <v>15</v>
      </c>
      <c r="U179" s="44" t="e">
        <f t="shared" si="10"/>
        <v>#DIV/0!</v>
      </c>
      <c r="V179" s="44" t="e">
        <f t="shared" si="11"/>
        <v>#DIV/0!</v>
      </c>
      <c r="W179" s="18"/>
      <c r="X179" s="18"/>
      <c r="Y179" s="18"/>
      <c r="Z179" s="18"/>
    </row>
    <row r="180" spans="1:26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</sheetData>
  <mergeCells count="3">
    <mergeCell ref="F5:J5"/>
    <mergeCell ref="L5:P5"/>
    <mergeCell ref="R5:V5"/>
  </mergeCells>
  <conditionalFormatting sqref="F10:F1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3" max="3" width="8.140625" style="0" bestFit="1" customWidth="1"/>
    <col min="4" max="4" width="19.28125" style="0" bestFit="1" customWidth="1"/>
    <col min="5" max="5" width="8.7109375" style="0" customWidth="1"/>
    <col min="10" max="10" width="1.7109375" style="0" customWidth="1"/>
    <col min="16" max="16" width="1.7109375" style="0" customWidth="1"/>
  </cols>
  <sheetData>
    <row r="1" spans="1:2" ht="15">
      <c r="A1" s="1" t="s">
        <v>99</v>
      </c>
      <c r="B1" s="2" t="s">
        <v>97</v>
      </c>
    </row>
    <row r="2" spans="1:2" ht="12.75">
      <c r="A2" s="1" t="s">
        <v>100</v>
      </c>
      <c r="B2" s="1" t="s">
        <v>101</v>
      </c>
    </row>
    <row r="3" spans="1:2" ht="12.75">
      <c r="A3" s="3" t="s">
        <v>102</v>
      </c>
      <c r="B3" s="4" t="str">
        <f>'NHS Trust by Sector'!B3</f>
        <v>Published 18 November 2010 and revised 19 May 2011</v>
      </c>
    </row>
    <row r="5" spans="1:21" ht="12.75">
      <c r="A5" s="19"/>
      <c r="B5" s="19"/>
      <c r="C5" s="19"/>
      <c r="D5" s="19"/>
      <c r="E5" s="45" t="s">
        <v>301</v>
      </c>
      <c r="F5" s="45"/>
      <c r="G5" s="45"/>
      <c r="H5" s="45"/>
      <c r="I5" s="45"/>
      <c r="J5" s="19"/>
      <c r="K5" s="45" t="s">
        <v>302</v>
      </c>
      <c r="L5" s="45"/>
      <c r="M5" s="45"/>
      <c r="N5" s="45"/>
      <c r="O5" s="45"/>
      <c r="P5" s="19"/>
      <c r="Q5" s="45" t="s">
        <v>303</v>
      </c>
      <c r="R5" s="45"/>
      <c r="S5" s="45"/>
      <c r="T5" s="45"/>
      <c r="U5" s="45"/>
    </row>
    <row r="6" spans="1:21" ht="22.5">
      <c r="A6" s="20" t="s">
        <v>115</v>
      </c>
      <c r="B6" s="20" t="s">
        <v>120</v>
      </c>
      <c r="C6" s="20" t="s">
        <v>116</v>
      </c>
      <c r="D6" s="20" t="s">
        <v>117</v>
      </c>
      <c r="E6" s="21" t="s">
        <v>304</v>
      </c>
      <c r="F6" s="21" t="s">
        <v>306</v>
      </c>
      <c r="G6" s="21" t="s">
        <v>307</v>
      </c>
      <c r="H6" s="21" t="s">
        <v>305</v>
      </c>
      <c r="I6" s="21" t="s">
        <v>308</v>
      </c>
      <c r="J6" s="21"/>
      <c r="K6" s="21" t="s">
        <v>304</v>
      </c>
      <c r="L6" s="21" t="s">
        <v>306</v>
      </c>
      <c r="M6" s="21" t="s">
        <v>307</v>
      </c>
      <c r="N6" s="21" t="s">
        <v>305</v>
      </c>
      <c r="O6" s="21" t="s">
        <v>308</v>
      </c>
      <c r="P6" s="20"/>
      <c r="Q6" s="21" t="s">
        <v>304</v>
      </c>
      <c r="R6" s="21" t="s">
        <v>306</v>
      </c>
      <c r="S6" s="21" t="s">
        <v>307</v>
      </c>
      <c r="T6" s="21" t="s">
        <v>305</v>
      </c>
      <c r="U6" s="21" t="s">
        <v>308</v>
      </c>
    </row>
    <row r="7" spans="1:21" ht="12.75">
      <c r="A7" s="3"/>
      <c r="B7" s="3"/>
      <c r="C7" s="3"/>
      <c r="D7" s="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"/>
      <c r="Q7" s="22"/>
      <c r="R7" s="22"/>
      <c r="S7" s="22"/>
      <c r="T7" s="22"/>
      <c r="U7" s="22"/>
    </row>
    <row r="8" spans="1:21" ht="12.75">
      <c r="A8" s="3" t="s">
        <v>121</v>
      </c>
      <c r="B8" s="3" t="s">
        <v>122</v>
      </c>
      <c r="C8" s="3"/>
      <c r="D8" s="3" t="s">
        <v>309</v>
      </c>
      <c r="E8" s="24">
        <f>SUM(E10:E19)</f>
        <v>10989.728260869564</v>
      </c>
      <c r="F8" s="24">
        <f aca="true" t="shared" si="0" ref="F8:O8">SUM(F10:F19)</f>
        <v>10888.097826086956</v>
      </c>
      <c r="G8" s="24">
        <f t="shared" si="0"/>
        <v>0</v>
      </c>
      <c r="H8" s="24">
        <f t="shared" si="0"/>
        <v>98.69565217391305</v>
      </c>
      <c r="I8" s="24">
        <f t="shared" si="0"/>
        <v>2.934782608695652</v>
      </c>
      <c r="J8" s="24"/>
      <c r="K8" s="24">
        <f t="shared" si="0"/>
        <v>9223.032608695654</v>
      </c>
      <c r="L8" s="24">
        <f t="shared" si="0"/>
        <v>9152.152173913044</v>
      </c>
      <c r="M8" s="24">
        <f t="shared" si="0"/>
        <v>0</v>
      </c>
      <c r="N8" s="24">
        <f t="shared" si="0"/>
        <v>69.6195652173913</v>
      </c>
      <c r="O8" s="24">
        <f t="shared" si="0"/>
        <v>1.2608695652173914</v>
      </c>
      <c r="P8" s="3"/>
      <c r="Q8" s="29">
        <f>K8/E8</f>
        <v>0.8392411886593709</v>
      </c>
      <c r="R8" s="29">
        <f>L8/F8</f>
        <v>0.8405648369529952</v>
      </c>
      <c r="S8" s="41" t="s">
        <v>15</v>
      </c>
      <c r="T8" s="29">
        <f>N8/H8</f>
        <v>0.705396475770925</v>
      </c>
      <c r="U8" s="29">
        <f>O8/I8</f>
        <v>0.4296296296296297</v>
      </c>
    </row>
    <row r="9" spans="17:21" ht="12.75">
      <c r="Q9" s="29"/>
      <c r="R9" s="29"/>
      <c r="S9" s="41"/>
      <c r="T9" s="29"/>
      <c r="U9" s="29"/>
    </row>
    <row r="10" spans="1:21" ht="12.75">
      <c r="A10" s="27" t="s">
        <v>121</v>
      </c>
      <c r="B10" s="27" t="s">
        <v>122</v>
      </c>
      <c r="C10" s="27" t="s">
        <v>291</v>
      </c>
      <c r="D10" s="27" t="s">
        <v>16</v>
      </c>
      <c r="E10" s="28">
        <f>SUMIF('NHS Trust by Sector'!$C$10:$C$179,'SHA by Sector'!$C10,'NHS Trust by Sector'!F$10:F$179)</f>
        <v>857.0217391304349</v>
      </c>
      <c r="F10" s="28">
        <f>SUMIF('NHS Trust by Sector'!$C$10:$C$179,'SHA by Sector'!$C10,'NHS Trust by Sector'!G$10:G$179)</f>
        <v>847.0217391304349</v>
      </c>
      <c r="G10" s="28">
        <f>SUMIF('NHS Trust by Sector'!$C$10:$C$179,'SHA by Sector'!$C10,'NHS Trust by Sector'!H$10:H$179)</f>
        <v>0</v>
      </c>
      <c r="H10" s="28">
        <f>SUMIF('NHS Trust by Sector'!$C$10:$C$179,'SHA by Sector'!$C10,'NHS Trust by Sector'!I$10:I$179)</f>
        <v>10</v>
      </c>
      <c r="I10" s="28">
        <f>SUMIF('NHS Trust by Sector'!$C$10:$C$179,'SHA by Sector'!$C10,'NHS Trust by Sector'!J$10:J$179)</f>
        <v>0</v>
      </c>
      <c r="J10" s="28">
        <f>SUMIF('NHS Trust by Sector'!$C$10:$C$179,'SHA by Sector'!$C10,'NHS Trust by Sector'!K$10:K$179)</f>
        <v>0</v>
      </c>
      <c r="K10" s="28">
        <f>SUMIF('NHS Trust by Sector'!$C$10:$C$179,'SHA by Sector'!$C10,'NHS Trust by Sector'!L$10:L$179)</f>
        <v>642.6521739130435</v>
      </c>
      <c r="L10" s="28">
        <f>SUMIF('NHS Trust by Sector'!$C$10:$C$179,'SHA by Sector'!$C10,'NHS Trust by Sector'!M$10:M$179)</f>
        <v>639.7608695652174</v>
      </c>
      <c r="M10" s="28">
        <f>SUMIF('NHS Trust by Sector'!$C$10:$C$179,'SHA by Sector'!$C10,'NHS Trust by Sector'!N$10:N$179)</f>
        <v>0</v>
      </c>
      <c r="N10" s="28">
        <f>SUMIF('NHS Trust by Sector'!$C$10:$C$179,'SHA by Sector'!$C10,'NHS Trust by Sector'!O$10:O$179)</f>
        <v>2.891304347826087</v>
      </c>
      <c r="O10" s="28">
        <f>SUMIF('NHS Trust by Sector'!$C$10:$C$179,'SHA by Sector'!$C10,'NHS Trust by Sector'!P$10:P$179)</f>
        <v>0</v>
      </c>
      <c r="Q10" s="29">
        <f aca="true" t="shared" si="1" ref="Q10:Q19">K10/E10</f>
        <v>0.7498668290084468</v>
      </c>
      <c r="R10" s="29">
        <f aca="true" t="shared" si="2" ref="R10:R19">L10/F10</f>
        <v>0.7553063162487487</v>
      </c>
      <c r="S10" s="41" t="s">
        <v>15</v>
      </c>
      <c r="T10" s="29">
        <f aca="true" t="shared" si="3" ref="T10:T19">N10/H10</f>
        <v>0.2891304347826087</v>
      </c>
      <c r="U10" s="41" t="s">
        <v>15</v>
      </c>
    </row>
    <row r="11" spans="1:21" ht="12.75">
      <c r="A11" s="27" t="s">
        <v>121</v>
      </c>
      <c r="B11" s="27" t="s">
        <v>122</v>
      </c>
      <c r="C11" s="27" t="s">
        <v>292</v>
      </c>
      <c r="D11" s="27" t="s">
        <v>17</v>
      </c>
      <c r="E11" s="28">
        <f>SUMIF('NHS Trust by Sector'!$C$10:$C$179,'SHA by Sector'!$C11,'NHS Trust by Sector'!F$10:F$179)</f>
        <v>1595.5326086956522</v>
      </c>
      <c r="F11" s="28">
        <f>SUMIF('NHS Trust by Sector'!$C$10:$C$179,'SHA by Sector'!$C11,'NHS Trust by Sector'!G$10:G$179)</f>
        <v>1580.4021739130435</v>
      </c>
      <c r="G11" s="28">
        <f>SUMIF('NHS Trust by Sector'!$C$10:$C$179,'SHA by Sector'!$C11,'NHS Trust by Sector'!H$10:H$179)</f>
        <v>0</v>
      </c>
      <c r="H11" s="28">
        <f>SUMIF('NHS Trust by Sector'!$C$10:$C$179,'SHA by Sector'!$C11,'NHS Trust by Sector'!I$10:I$179)</f>
        <v>15.130434782608694</v>
      </c>
      <c r="I11" s="28">
        <f>SUMIF('NHS Trust by Sector'!$C$10:$C$179,'SHA by Sector'!$C11,'NHS Trust by Sector'!J$10:J$179)</f>
        <v>0</v>
      </c>
      <c r="J11" s="28">
        <f>SUMIF('NHS Trust by Sector'!$C$10:$C$179,'SHA by Sector'!$C11,'NHS Trust by Sector'!K$10:K$179)</f>
        <v>0</v>
      </c>
      <c r="K11" s="28">
        <f>SUMIF('NHS Trust by Sector'!$C$10:$C$179,'SHA by Sector'!$C11,'NHS Trust by Sector'!L$10:L$179)</f>
        <v>1429.858695652174</v>
      </c>
      <c r="L11" s="28">
        <f>SUMIF('NHS Trust by Sector'!$C$10:$C$179,'SHA by Sector'!$C11,'NHS Trust by Sector'!M$10:M$179)</f>
        <v>1421.0869565217392</v>
      </c>
      <c r="M11" s="28">
        <f>SUMIF('NHS Trust by Sector'!$C$10:$C$179,'SHA by Sector'!$C11,'NHS Trust by Sector'!N$10:N$179)</f>
        <v>0</v>
      </c>
      <c r="N11" s="28">
        <f>SUMIF('NHS Trust by Sector'!$C$10:$C$179,'SHA by Sector'!$C11,'NHS Trust by Sector'!O$10:O$179)</f>
        <v>8.77173913043478</v>
      </c>
      <c r="O11" s="28">
        <f>SUMIF('NHS Trust by Sector'!$C$10:$C$179,'SHA by Sector'!$C11,'NHS Trust by Sector'!P$10:P$179)</f>
        <v>0</v>
      </c>
      <c r="Q11" s="29">
        <f t="shared" si="1"/>
        <v>0.8961638814897575</v>
      </c>
      <c r="R11" s="29">
        <f t="shared" si="2"/>
        <v>0.8991932433268912</v>
      </c>
      <c r="S11" s="41" t="s">
        <v>15</v>
      </c>
      <c r="T11" s="29">
        <f t="shared" si="3"/>
        <v>0.5797413793103448</v>
      </c>
      <c r="U11" s="41" t="s">
        <v>15</v>
      </c>
    </row>
    <row r="12" spans="1:21" ht="12.75">
      <c r="A12" s="27" t="s">
        <v>121</v>
      </c>
      <c r="B12" s="27" t="s">
        <v>122</v>
      </c>
      <c r="C12" s="27" t="s">
        <v>293</v>
      </c>
      <c r="D12" s="27" t="s">
        <v>18</v>
      </c>
      <c r="E12" s="28">
        <f>SUMIF('NHS Trust by Sector'!$C$10:$C$179,'SHA by Sector'!$C12,'NHS Trust by Sector'!F$10:F$179)</f>
        <v>1208.1304347826087</v>
      </c>
      <c r="F12" s="28">
        <f>SUMIF('NHS Trust by Sector'!$C$10:$C$179,'SHA by Sector'!$C12,'NHS Trust by Sector'!G$10:G$179)</f>
        <v>1188.5326086956522</v>
      </c>
      <c r="G12" s="28">
        <f>SUMIF('NHS Trust by Sector'!$C$10:$C$179,'SHA by Sector'!$C12,'NHS Trust by Sector'!H$10:H$179)</f>
        <v>0</v>
      </c>
      <c r="H12" s="28">
        <f>SUMIF('NHS Trust by Sector'!$C$10:$C$179,'SHA by Sector'!$C12,'NHS Trust by Sector'!I$10:I$179)</f>
        <v>19.597826086956523</v>
      </c>
      <c r="I12" s="28">
        <f>SUMIF('NHS Trust by Sector'!$C$10:$C$179,'SHA by Sector'!$C12,'NHS Trust by Sector'!J$10:J$179)</f>
        <v>0</v>
      </c>
      <c r="J12" s="28">
        <f>SUMIF('NHS Trust by Sector'!$C$10:$C$179,'SHA by Sector'!$C12,'NHS Trust by Sector'!K$10:K$179)</f>
        <v>0</v>
      </c>
      <c r="K12" s="28">
        <f>SUMIF('NHS Trust by Sector'!$C$10:$C$179,'SHA by Sector'!$C12,'NHS Trust by Sector'!L$10:L$179)</f>
        <v>870.7934782608695</v>
      </c>
      <c r="L12" s="28">
        <f>SUMIF('NHS Trust by Sector'!$C$10:$C$179,'SHA by Sector'!$C12,'NHS Trust by Sector'!M$10:M$179)</f>
        <v>856.2065217391304</v>
      </c>
      <c r="M12" s="28">
        <f>SUMIF('NHS Trust by Sector'!$C$10:$C$179,'SHA by Sector'!$C12,'NHS Trust by Sector'!N$10:N$179)</f>
        <v>0</v>
      </c>
      <c r="N12" s="28">
        <f>SUMIF('NHS Trust by Sector'!$C$10:$C$179,'SHA by Sector'!$C12,'NHS Trust by Sector'!O$10:O$179)</f>
        <v>14.586956521739129</v>
      </c>
      <c r="O12" s="28">
        <f>SUMIF('NHS Trust by Sector'!$C$10:$C$179,'SHA by Sector'!$C12,'NHS Trust by Sector'!P$10:P$179)</f>
        <v>0</v>
      </c>
      <c r="Q12" s="29">
        <f t="shared" si="1"/>
        <v>0.7207777018030013</v>
      </c>
      <c r="R12" s="29">
        <f t="shared" si="2"/>
        <v>0.7203895925739631</v>
      </c>
      <c r="S12" s="41" t="s">
        <v>15</v>
      </c>
      <c r="T12" s="29">
        <f t="shared" si="3"/>
        <v>0.7443150305047143</v>
      </c>
      <c r="U12" s="41" t="s">
        <v>15</v>
      </c>
    </row>
    <row r="13" spans="1:21" ht="12.75">
      <c r="A13" s="27" t="s">
        <v>121</v>
      </c>
      <c r="B13" s="27" t="s">
        <v>122</v>
      </c>
      <c r="C13" s="27" t="s">
        <v>294</v>
      </c>
      <c r="D13" s="27" t="s">
        <v>19</v>
      </c>
      <c r="E13" s="28">
        <f>SUMIF('NHS Trust by Sector'!$C$10:$C$179,'SHA by Sector'!$C13,'NHS Trust by Sector'!F$10:F$179)</f>
        <v>739.1195652173914</v>
      </c>
      <c r="F13" s="28">
        <f>SUMIF('NHS Trust by Sector'!$C$10:$C$179,'SHA by Sector'!$C13,'NHS Trust by Sector'!G$10:G$179)</f>
        <v>730.6195652173914</v>
      </c>
      <c r="G13" s="28">
        <f>SUMIF('NHS Trust by Sector'!$C$10:$C$179,'SHA by Sector'!$C13,'NHS Trust by Sector'!H$10:H$179)</f>
        <v>0</v>
      </c>
      <c r="H13" s="28">
        <f>SUMIF('NHS Trust by Sector'!$C$10:$C$179,'SHA by Sector'!$C13,'NHS Trust by Sector'!I$10:I$179)</f>
        <v>8.5</v>
      </c>
      <c r="I13" s="28">
        <f>SUMIF('NHS Trust by Sector'!$C$10:$C$179,'SHA by Sector'!$C13,'NHS Trust by Sector'!J$10:J$179)</f>
        <v>0</v>
      </c>
      <c r="J13" s="28">
        <f>SUMIF('NHS Trust by Sector'!$C$10:$C$179,'SHA by Sector'!$C13,'NHS Trust by Sector'!K$10:K$179)</f>
        <v>0</v>
      </c>
      <c r="K13" s="28">
        <f>SUMIF('NHS Trust by Sector'!$C$10:$C$179,'SHA by Sector'!$C13,'NHS Trust by Sector'!L$10:L$179)</f>
        <v>574.0760869565217</v>
      </c>
      <c r="L13" s="28">
        <f>SUMIF('NHS Trust by Sector'!$C$10:$C$179,'SHA by Sector'!$C13,'NHS Trust by Sector'!M$10:M$179)</f>
        <v>571.2282608695652</v>
      </c>
      <c r="M13" s="28">
        <f>SUMIF('NHS Trust by Sector'!$C$10:$C$179,'SHA by Sector'!$C13,'NHS Trust by Sector'!N$10:N$179)</f>
        <v>0</v>
      </c>
      <c r="N13" s="28">
        <f>SUMIF('NHS Trust by Sector'!$C$10:$C$179,'SHA by Sector'!$C13,'NHS Trust by Sector'!O$10:O$179)</f>
        <v>2.847826086956522</v>
      </c>
      <c r="O13" s="28">
        <f>SUMIF('NHS Trust by Sector'!$C$10:$C$179,'SHA by Sector'!$C13,'NHS Trust by Sector'!P$10:P$179)</f>
        <v>0</v>
      </c>
      <c r="Q13" s="29">
        <f t="shared" si="1"/>
        <v>0.7767025985676259</v>
      </c>
      <c r="R13" s="29">
        <f t="shared" si="2"/>
        <v>0.7818409033429043</v>
      </c>
      <c r="S13" s="41" t="s">
        <v>15</v>
      </c>
      <c r="T13" s="29">
        <f t="shared" si="3"/>
        <v>0.33503836317135555</v>
      </c>
      <c r="U13" s="41" t="s">
        <v>15</v>
      </c>
    </row>
    <row r="14" spans="1:21" ht="12.75">
      <c r="A14" s="27" t="s">
        <v>121</v>
      </c>
      <c r="B14" s="27" t="s">
        <v>122</v>
      </c>
      <c r="C14" s="27" t="s">
        <v>295</v>
      </c>
      <c r="D14" s="27" t="s">
        <v>20</v>
      </c>
      <c r="E14" s="28">
        <f>SUMIF('NHS Trust by Sector'!$C$10:$C$179,'SHA by Sector'!$C14,'NHS Trust by Sector'!F$10:F$179)</f>
        <v>918.5108695652173</v>
      </c>
      <c r="F14" s="28">
        <f>SUMIF('NHS Trust by Sector'!$C$10:$C$179,'SHA by Sector'!$C14,'NHS Trust by Sector'!G$10:G$179)</f>
        <v>916.391304347826</v>
      </c>
      <c r="G14" s="28">
        <f>SUMIF('NHS Trust by Sector'!$C$10:$C$179,'SHA by Sector'!$C14,'NHS Trust by Sector'!H$10:H$179)</f>
        <v>0</v>
      </c>
      <c r="H14" s="28">
        <f>SUMIF('NHS Trust by Sector'!$C$10:$C$179,'SHA by Sector'!$C14,'NHS Trust by Sector'!I$10:I$179)</f>
        <v>2.119565217391304</v>
      </c>
      <c r="I14" s="28">
        <f>SUMIF('NHS Trust by Sector'!$C$10:$C$179,'SHA by Sector'!$C14,'NHS Trust by Sector'!J$10:J$179)</f>
        <v>0</v>
      </c>
      <c r="J14" s="28">
        <f>SUMIF('NHS Trust by Sector'!$C$10:$C$179,'SHA by Sector'!$C14,'NHS Trust by Sector'!K$10:K$179)</f>
        <v>0</v>
      </c>
      <c r="K14" s="28">
        <f>SUMIF('NHS Trust by Sector'!$C$10:$C$179,'SHA by Sector'!$C14,'NHS Trust by Sector'!L$10:L$179)</f>
        <v>829.771739130435</v>
      </c>
      <c r="L14" s="28">
        <f>SUMIF('NHS Trust by Sector'!$C$10:$C$179,'SHA by Sector'!$C14,'NHS Trust by Sector'!M$10:M$179)</f>
        <v>829.5869565217392</v>
      </c>
      <c r="M14" s="28">
        <f>SUMIF('NHS Trust by Sector'!$C$10:$C$179,'SHA by Sector'!$C14,'NHS Trust by Sector'!N$10:N$179)</f>
        <v>0</v>
      </c>
      <c r="N14" s="28">
        <f>SUMIF('NHS Trust by Sector'!$C$10:$C$179,'SHA by Sector'!$C14,'NHS Trust by Sector'!O$10:O$179)</f>
        <v>0.18478260869565216</v>
      </c>
      <c r="O14" s="28">
        <f>SUMIF('NHS Trust by Sector'!$C$10:$C$179,'SHA by Sector'!$C14,'NHS Trust by Sector'!P$10:P$179)</f>
        <v>0</v>
      </c>
      <c r="Q14" s="29">
        <f t="shared" si="1"/>
        <v>0.9033880453948384</v>
      </c>
      <c r="R14" s="29">
        <f t="shared" si="2"/>
        <v>0.9052758931536748</v>
      </c>
      <c r="S14" s="41" t="s">
        <v>15</v>
      </c>
      <c r="T14" s="29">
        <f t="shared" si="3"/>
        <v>0.08717948717948718</v>
      </c>
      <c r="U14" s="41" t="s">
        <v>15</v>
      </c>
    </row>
    <row r="15" spans="1:21" ht="12.75">
      <c r="A15" s="27" t="s">
        <v>121</v>
      </c>
      <c r="B15" s="27" t="s">
        <v>122</v>
      </c>
      <c r="C15" s="27" t="s">
        <v>296</v>
      </c>
      <c r="D15" s="27" t="s">
        <v>21</v>
      </c>
      <c r="E15" s="28">
        <f>SUMIF('NHS Trust by Sector'!$C$10:$C$179,'SHA by Sector'!$C15,'NHS Trust by Sector'!F$10:F$179)</f>
        <v>1147.304347826087</v>
      </c>
      <c r="F15" s="28">
        <f>SUMIF('NHS Trust by Sector'!$C$10:$C$179,'SHA by Sector'!$C15,'NHS Trust by Sector'!G$10:G$179)</f>
        <v>1146.217391304348</v>
      </c>
      <c r="G15" s="28">
        <f>SUMIF('NHS Trust by Sector'!$C$10:$C$179,'SHA by Sector'!$C15,'NHS Trust by Sector'!H$10:H$179)</f>
        <v>0</v>
      </c>
      <c r="H15" s="28">
        <f>SUMIF('NHS Trust by Sector'!$C$10:$C$179,'SHA by Sector'!$C15,'NHS Trust by Sector'!I$10:I$179)</f>
        <v>1.0869565217391304</v>
      </c>
      <c r="I15" s="28">
        <f>SUMIF('NHS Trust by Sector'!$C$10:$C$179,'SHA by Sector'!$C15,'NHS Trust by Sector'!J$10:J$179)</f>
        <v>0</v>
      </c>
      <c r="J15" s="28">
        <f>SUMIF('NHS Trust by Sector'!$C$10:$C$179,'SHA by Sector'!$C15,'NHS Trust by Sector'!K$10:K$179)</f>
        <v>0</v>
      </c>
      <c r="K15" s="28">
        <f>SUMIF('NHS Trust by Sector'!$C$10:$C$179,'SHA by Sector'!$C15,'NHS Trust by Sector'!L$10:L$179)</f>
        <v>1036.8043478260872</v>
      </c>
      <c r="L15" s="28">
        <f>SUMIF('NHS Trust by Sector'!$C$10:$C$179,'SHA by Sector'!$C15,'NHS Trust by Sector'!M$10:M$179)</f>
        <v>1035.717391304348</v>
      </c>
      <c r="M15" s="28">
        <f>SUMIF('NHS Trust by Sector'!$C$10:$C$179,'SHA by Sector'!$C15,'NHS Trust by Sector'!N$10:N$179)</f>
        <v>0</v>
      </c>
      <c r="N15" s="28">
        <f>SUMIF('NHS Trust by Sector'!$C$10:$C$179,'SHA by Sector'!$C15,'NHS Trust by Sector'!O$10:O$179)</f>
        <v>1.0869565217391304</v>
      </c>
      <c r="O15" s="28">
        <f>SUMIF('NHS Trust by Sector'!$C$10:$C$179,'SHA by Sector'!$C15,'NHS Trust by Sector'!P$10:P$179)</f>
        <v>0</v>
      </c>
      <c r="Q15" s="29">
        <f t="shared" si="1"/>
        <v>0.9036872820979235</v>
      </c>
      <c r="R15" s="29">
        <f t="shared" si="2"/>
        <v>0.9035959488677313</v>
      </c>
      <c r="S15" s="41" t="s">
        <v>15</v>
      </c>
      <c r="T15" s="29">
        <f t="shared" si="3"/>
        <v>1</v>
      </c>
      <c r="U15" s="41" t="s">
        <v>15</v>
      </c>
    </row>
    <row r="16" spans="1:21" ht="12.75">
      <c r="A16" s="27" t="s">
        <v>121</v>
      </c>
      <c r="B16" s="27" t="s">
        <v>122</v>
      </c>
      <c r="C16" s="27" t="s">
        <v>297</v>
      </c>
      <c r="D16" s="27" t="s">
        <v>22</v>
      </c>
      <c r="E16" s="28">
        <f>SUMIF('NHS Trust by Sector'!$C$10:$C$179,'SHA by Sector'!$C16,'NHS Trust by Sector'!F$10:F$179)</f>
        <v>2164.6956521739135</v>
      </c>
      <c r="F16" s="28">
        <f>SUMIF('NHS Trust by Sector'!$C$10:$C$179,'SHA by Sector'!$C16,'NHS Trust by Sector'!G$10:G$179)</f>
        <v>2139.7065217391305</v>
      </c>
      <c r="G16" s="28">
        <f>SUMIF('NHS Trust by Sector'!$C$10:$C$179,'SHA by Sector'!$C16,'NHS Trust by Sector'!H$10:H$179)</f>
        <v>0</v>
      </c>
      <c r="H16" s="28">
        <f>SUMIF('NHS Trust by Sector'!$C$10:$C$179,'SHA by Sector'!$C16,'NHS Trust by Sector'!I$10:I$179)</f>
        <v>24.92391304347826</v>
      </c>
      <c r="I16" s="28">
        <f>SUMIF('NHS Trust by Sector'!$C$10:$C$179,'SHA by Sector'!$C16,'NHS Trust by Sector'!J$10:J$179)</f>
        <v>0.06521739130434782</v>
      </c>
      <c r="J16" s="28">
        <f>SUMIF('NHS Trust by Sector'!$C$10:$C$179,'SHA by Sector'!$C16,'NHS Trust by Sector'!K$10:K$179)</f>
        <v>0</v>
      </c>
      <c r="K16" s="28">
        <f>SUMIF('NHS Trust by Sector'!$C$10:$C$179,'SHA by Sector'!$C16,'NHS Trust by Sector'!L$10:L$179)</f>
        <v>1768.2065217391305</v>
      </c>
      <c r="L16" s="28">
        <f>SUMIF('NHS Trust by Sector'!$C$10:$C$179,'SHA by Sector'!$C16,'NHS Trust by Sector'!M$10:M$179)</f>
        <v>1746.2282608695652</v>
      </c>
      <c r="M16" s="28">
        <f>SUMIF('NHS Trust by Sector'!$C$10:$C$179,'SHA by Sector'!$C16,'NHS Trust by Sector'!N$10:N$179)</f>
        <v>0</v>
      </c>
      <c r="N16" s="28">
        <f>SUMIF('NHS Trust by Sector'!$C$10:$C$179,'SHA by Sector'!$C16,'NHS Trust by Sector'!O$10:O$179)</f>
        <v>21.91304347826087</v>
      </c>
      <c r="O16" s="28">
        <f>SUMIF('NHS Trust by Sector'!$C$10:$C$179,'SHA by Sector'!$C16,'NHS Trust by Sector'!P$10:P$179)</f>
        <v>0.06521739130434782</v>
      </c>
      <c r="Q16" s="29">
        <f t="shared" si="1"/>
        <v>0.8168383947939262</v>
      </c>
      <c r="R16" s="29">
        <f t="shared" si="2"/>
        <v>0.8161064347508039</v>
      </c>
      <c r="S16" s="41" t="s">
        <v>15</v>
      </c>
      <c r="T16" s="29">
        <f t="shared" si="3"/>
        <v>0.8791975577845618</v>
      </c>
      <c r="U16" s="29">
        <f>O16/I16</f>
        <v>1</v>
      </c>
    </row>
    <row r="17" spans="1:21" ht="12.75">
      <c r="A17" s="27" t="s">
        <v>121</v>
      </c>
      <c r="B17" s="27" t="s">
        <v>122</v>
      </c>
      <c r="C17" s="27" t="s">
        <v>298</v>
      </c>
      <c r="D17" s="27" t="s">
        <v>23</v>
      </c>
      <c r="E17" s="28">
        <f>SUMIF('NHS Trust by Sector'!$C$10:$C$179,'SHA by Sector'!$C17,'NHS Trust by Sector'!F$10:F$179)</f>
        <v>569.4565217391304</v>
      </c>
      <c r="F17" s="28">
        <f>SUMIF('NHS Trust by Sector'!$C$10:$C$179,'SHA by Sector'!$C17,'NHS Trust by Sector'!G$10:G$179)</f>
        <v>569.4565217391304</v>
      </c>
      <c r="G17" s="28">
        <f>SUMIF('NHS Trust by Sector'!$C$10:$C$179,'SHA by Sector'!$C17,'NHS Trust by Sector'!H$10:H$179)</f>
        <v>0</v>
      </c>
      <c r="H17" s="28">
        <f>SUMIF('NHS Trust by Sector'!$C$10:$C$179,'SHA by Sector'!$C17,'NHS Trust by Sector'!I$10:I$179)</f>
        <v>0</v>
      </c>
      <c r="I17" s="28">
        <f>SUMIF('NHS Trust by Sector'!$C$10:$C$179,'SHA by Sector'!$C17,'NHS Trust by Sector'!J$10:J$179)</f>
        <v>0</v>
      </c>
      <c r="J17" s="28">
        <f>SUMIF('NHS Trust by Sector'!$C$10:$C$179,'SHA by Sector'!$C17,'NHS Trust by Sector'!K$10:K$179)</f>
        <v>0</v>
      </c>
      <c r="K17" s="28">
        <f>SUMIF('NHS Trust by Sector'!$C$10:$C$179,'SHA by Sector'!$C17,'NHS Trust by Sector'!L$10:L$179)</f>
        <v>515.804347826087</v>
      </c>
      <c r="L17" s="28">
        <f>SUMIF('NHS Trust by Sector'!$C$10:$C$179,'SHA by Sector'!$C17,'NHS Trust by Sector'!M$10:M$179)</f>
        <v>515.804347826087</v>
      </c>
      <c r="M17" s="28">
        <f>SUMIF('NHS Trust by Sector'!$C$10:$C$179,'SHA by Sector'!$C17,'NHS Trust by Sector'!N$10:N$179)</f>
        <v>0</v>
      </c>
      <c r="N17" s="28">
        <f>SUMIF('NHS Trust by Sector'!$C$10:$C$179,'SHA by Sector'!$C17,'NHS Trust by Sector'!O$10:O$179)</f>
        <v>0</v>
      </c>
      <c r="O17" s="28">
        <f>SUMIF('NHS Trust by Sector'!$C$10:$C$179,'SHA by Sector'!$C17,'NHS Trust by Sector'!P$10:P$179)</f>
        <v>0</v>
      </c>
      <c r="Q17" s="29">
        <f t="shared" si="1"/>
        <v>0.9057835464783357</v>
      </c>
      <c r="R17" s="29">
        <f t="shared" si="2"/>
        <v>0.9057835464783357</v>
      </c>
      <c r="S17" s="41" t="s">
        <v>15</v>
      </c>
      <c r="T17" s="41" t="s">
        <v>15</v>
      </c>
      <c r="U17" s="41" t="s">
        <v>15</v>
      </c>
    </row>
    <row r="18" spans="1:21" ht="12.75">
      <c r="A18" s="27" t="s">
        <v>121</v>
      </c>
      <c r="B18" s="27" t="s">
        <v>122</v>
      </c>
      <c r="C18" s="27" t="s">
        <v>299</v>
      </c>
      <c r="D18" s="27" t="s">
        <v>24</v>
      </c>
      <c r="E18" s="28">
        <f>SUMIF('NHS Trust by Sector'!$C$10:$C$179,'SHA by Sector'!$C18,'NHS Trust by Sector'!F$10:F$179)</f>
        <v>728.554347826087</v>
      </c>
      <c r="F18" s="28">
        <f>SUMIF('NHS Trust by Sector'!$C$10:$C$179,'SHA by Sector'!$C18,'NHS Trust by Sector'!G$10:G$179)</f>
        <v>712.9565217391305</v>
      </c>
      <c r="G18" s="28">
        <f>SUMIF('NHS Trust by Sector'!$C$10:$C$179,'SHA by Sector'!$C18,'NHS Trust by Sector'!H$10:H$179)</f>
        <v>0</v>
      </c>
      <c r="H18" s="28">
        <f>SUMIF('NHS Trust by Sector'!$C$10:$C$179,'SHA by Sector'!$C18,'NHS Trust by Sector'!I$10:I$179)</f>
        <v>15.597826086956522</v>
      </c>
      <c r="I18" s="28">
        <f>SUMIF('NHS Trust by Sector'!$C$10:$C$179,'SHA by Sector'!$C18,'NHS Trust by Sector'!J$10:J$179)</f>
        <v>0</v>
      </c>
      <c r="J18" s="28">
        <f>SUMIF('NHS Trust by Sector'!$C$10:$C$179,'SHA by Sector'!$C18,'NHS Trust by Sector'!K$10:K$179)</f>
        <v>0</v>
      </c>
      <c r="K18" s="28">
        <f>SUMIF('NHS Trust by Sector'!$C$10:$C$179,'SHA by Sector'!$C18,'NHS Trust by Sector'!L$10:L$179)</f>
        <v>618.1630434782609</v>
      </c>
      <c r="L18" s="28">
        <f>SUMIF('NHS Trust by Sector'!$C$10:$C$179,'SHA by Sector'!$C18,'NHS Trust by Sector'!M$10:M$179)</f>
        <v>602.5652173913044</v>
      </c>
      <c r="M18" s="28">
        <f>SUMIF('NHS Trust by Sector'!$C$10:$C$179,'SHA by Sector'!$C18,'NHS Trust by Sector'!N$10:N$179)</f>
        <v>0</v>
      </c>
      <c r="N18" s="28">
        <f>SUMIF('NHS Trust by Sector'!$C$10:$C$179,'SHA by Sector'!$C18,'NHS Trust by Sector'!O$10:O$179)</f>
        <v>15.597826086956522</v>
      </c>
      <c r="O18" s="28">
        <f>SUMIF('NHS Trust by Sector'!$C$10:$C$179,'SHA by Sector'!$C18,'NHS Trust by Sector'!P$10:P$179)</f>
        <v>0</v>
      </c>
      <c r="Q18" s="29">
        <f t="shared" si="1"/>
        <v>0.8484789711608755</v>
      </c>
      <c r="R18" s="29">
        <f t="shared" si="2"/>
        <v>0.845164044395658</v>
      </c>
      <c r="S18" s="41" t="s">
        <v>15</v>
      </c>
      <c r="T18" s="29">
        <f t="shared" si="3"/>
        <v>1</v>
      </c>
      <c r="U18" s="41" t="s">
        <v>15</v>
      </c>
    </row>
    <row r="19" spans="1:21" ht="12.75">
      <c r="A19" s="31" t="s">
        <v>121</v>
      </c>
      <c r="B19" s="31" t="s">
        <v>122</v>
      </c>
      <c r="C19" s="31" t="s">
        <v>300</v>
      </c>
      <c r="D19" s="31" t="s">
        <v>25</v>
      </c>
      <c r="E19" s="30">
        <f>SUMIF('NHS Trust by Sector'!$C$10:$C$179,'SHA by Sector'!$C19,'NHS Trust by Sector'!F$10:F$179)</f>
        <v>1061.4021739130433</v>
      </c>
      <c r="F19" s="30">
        <f>SUMIF('NHS Trust by Sector'!$C$10:$C$179,'SHA by Sector'!$C19,'NHS Trust by Sector'!G$10:G$179)</f>
        <v>1056.7934782608695</v>
      </c>
      <c r="G19" s="30">
        <f>SUMIF('NHS Trust by Sector'!$C$10:$C$179,'SHA by Sector'!$C19,'NHS Trust by Sector'!H$10:H$179)</f>
        <v>0</v>
      </c>
      <c r="H19" s="30">
        <f>SUMIF('NHS Trust by Sector'!$C$10:$C$179,'SHA by Sector'!$C19,'NHS Trust by Sector'!I$10:I$179)</f>
        <v>1.7391304347826086</v>
      </c>
      <c r="I19" s="30">
        <f>SUMIF('NHS Trust by Sector'!$C$10:$C$179,'SHA by Sector'!$C19,'NHS Trust by Sector'!J$10:J$179)</f>
        <v>2.869565217391304</v>
      </c>
      <c r="J19" s="30">
        <f>SUMIF('NHS Trust by Sector'!$C$10:$C$179,'SHA by Sector'!$C19,'NHS Trust by Sector'!K$10:K$179)</f>
        <v>0</v>
      </c>
      <c r="K19" s="30">
        <f>SUMIF('NHS Trust by Sector'!$C$10:$C$179,'SHA by Sector'!$C19,'NHS Trust by Sector'!L$10:L$179)</f>
        <v>936.9021739130435</v>
      </c>
      <c r="L19" s="30">
        <f>SUMIF('NHS Trust by Sector'!$C$10:$C$179,'SHA by Sector'!$C19,'NHS Trust by Sector'!M$10:M$179)</f>
        <v>933.967391304348</v>
      </c>
      <c r="M19" s="30">
        <f>SUMIF('NHS Trust by Sector'!$C$10:$C$179,'SHA by Sector'!$C19,'NHS Trust by Sector'!N$10:N$179)</f>
        <v>0</v>
      </c>
      <c r="N19" s="30">
        <f>SUMIF('NHS Trust by Sector'!$C$10:$C$179,'SHA by Sector'!$C19,'NHS Trust by Sector'!O$10:O$179)</f>
        <v>1.7391304347826086</v>
      </c>
      <c r="O19" s="30">
        <f>SUMIF('NHS Trust by Sector'!$C$10:$C$179,'SHA by Sector'!$C19,'NHS Trust by Sector'!P$10:P$179)</f>
        <v>1.1956521739130435</v>
      </c>
      <c r="P19" s="35"/>
      <c r="Q19" s="36">
        <f t="shared" si="1"/>
        <v>0.8827023318211146</v>
      </c>
      <c r="R19" s="36">
        <f t="shared" si="2"/>
        <v>0.8837747492928776</v>
      </c>
      <c r="S19" s="42" t="s">
        <v>15</v>
      </c>
      <c r="T19" s="36">
        <f t="shared" si="3"/>
        <v>1</v>
      </c>
      <c r="U19" s="36">
        <f>O19/I19</f>
        <v>0.4166666666666667</v>
      </c>
    </row>
  </sheetData>
  <mergeCells count="3">
    <mergeCell ref="E5:I5"/>
    <mergeCell ref="K5:O5"/>
    <mergeCell ref="Q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78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5" max="5" width="56.140625" style="0" bestFit="1" customWidth="1"/>
    <col min="6" max="75" width="8.7109375" style="0" customWidth="1"/>
  </cols>
  <sheetData>
    <row r="1" spans="1:2" ht="15">
      <c r="A1" s="1" t="s">
        <v>99</v>
      </c>
      <c r="B1" s="2" t="s">
        <v>98</v>
      </c>
    </row>
    <row r="2" spans="1:2" ht="12.75">
      <c r="A2" s="1" t="s">
        <v>100</v>
      </c>
      <c r="B2" s="1" t="s">
        <v>101</v>
      </c>
    </row>
    <row r="3" spans="1:2" ht="12.75">
      <c r="A3" s="3" t="s">
        <v>102</v>
      </c>
      <c r="B3" s="4" t="str">
        <f>'NHS Trust by Sector'!B3</f>
        <v>Published 18 November 2010 and revised 19 May 2011</v>
      </c>
    </row>
    <row r="5" spans="1:75" ht="45">
      <c r="A5" s="33" t="s">
        <v>115</v>
      </c>
      <c r="B5" s="33" t="s">
        <v>120</v>
      </c>
      <c r="C5" s="33" t="s">
        <v>116</v>
      </c>
      <c r="D5" s="33" t="s">
        <v>118</v>
      </c>
      <c r="E5" s="33" t="s">
        <v>119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31</v>
      </c>
      <c r="L5" s="34" t="s">
        <v>32</v>
      </c>
      <c r="M5" s="34" t="s">
        <v>33</v>
      </c>
      <c r="N5" s="34" t="s">
        <v>34</v>
      </c>
      <c r="O5" s="34" t="s">
        <v>35</v>
      </c>
      <c r="P5" s="34" t="s">
        <v>36</v>
      </c>
      <c r="Q5" s="34" t="s">
        <v>37</v>
      </c>
      <c r="R5" s="34" t="s">
        <v>38</v>
      </c>
      <c r="S5" s="34" t="s">
        <v>39</v>
      </c>
      <c r="T5" s="34" t="s">
        <v>40</v>
      </c>
      <c r="U5" s="34" t="s">
        <v>41</v>
      </c>
      <c r="V5" s="34" t="s">
        <v>42</v>
      </c>
      <c r="W5" s="34" t="s">
        <v>43</v>
      </c>
      <c r="X5" s="34" t="s">
        <v>44</v>
      </c>
      <c r="Y5" s="34" t="s">
        <v>45</v>
      </c>
      <c r="Z5" s="34" t="s">
        <v>46</v>
      </c>
      <c r="AA5" s="34" t="s">
        <v>47</v>
      </c>
      <c r="AB5" s="34" t="s">
        <v>48</v>
      </c>
      <c r="AC5" s="34" t="s">
        <v>49</v>
      </c>
      <c r="AD5" s="34" t="s">
        <v>50</v>
      </c>
      <c r="AE5" s="34" t="s">
        <v>51</v>
      </c>
      <c r="AF5" s="34" t="s">
        <v>52</v>
      </c>
      <c r="AG5" s="34" t="s">
        <v>53</v>
      </c>
      <c r="AH5" s="34" t="s">
        <v>54</v>
      </c>
      <c r="AI5" s="34" t="s">
        <v>55</v>
      </c>
      <c r="AJ5" s="34" t="s">
        <v>56</v>
      </c>
      <c r="AK5" s="34" t="s">
        <v>57</v>
      </c>
      <c r="AL5" s="34" t="s">
        <v>58</v>
      </c>
      <c r="AM5" s="34" t="s">
        <v>59</v>
      </c>
      <c r="AN5" s="34" t="s">
        <v>60</v>
      </c>
      <c r="AO5" s="34" t="s">
        <v>61</v>
      </c>
      <c r="AP5" s="34" t="s">
        <v>62</v>
      </c>
      <c r="AQ5" s="34" t="s">
        <v>63</v>
      </c>
      <c r="AR5" s="34" t="s">
        <v>64</v>
      </c>
      <c r="AS5" s="34" t="s">
        <v>65</v>
      </c>
      <c r="AT5" s="34" t="s">
        <v>66</v>
      </c>
      <c r="AU5" s="34" t="s">
        <v>67</v>
      </c>
      <c r="AV5" s="34" t="s">
        <v>68</v>
      </c>
      <c r="AW5" s="34" t="s">
        <v>69</v>
      </c>
      <c r="AX5" s="34" t="s">
        <v>70</v>
      </c>
      <c r="AY5" s="34" t="s">
        <v>71</v>
      </c>
      <c r="AZ5" s="34" t="s">
        <v>72</v>
      </c>
      <c r="BA5" s="34" t="s">
        <v>73</v>
      </c>
      <c r="BB5" s="34" t="s">
        <v>74</v>
      </c>
      <c r="BC5" s="34" t="s">
        <v>75</v>
      </c>
      <c r="BD5" s="34" t="s">
        <v>76</v>
      </c>
      <c r="BE5" s="34" t="s">
        <v>77</v>
      </c>
      <c r="BF5" s="34" t="s">
        <v>78</v>
      </c>
      <c r="BG5" s="34" t="s">
        <v>79</v>
      </c>
      <c r="BH5" s="34" t="s">
        <v>80</v>
      </c>
      <c r="BI5" s="34" t="s">
        <v>81</v>
      </c>
      <c r="BJ5" s="34" t="s">
        <v>82</v>
      </c>
      <c r="BK5" s="34" t="s">
        <v>83</v>
      </c>
      <c r="BL5" s="34" t="s">
        <v>84</v>
      </c>
      <c r="BM5" s="34" t="s">
        <v>85</v>
      </c>
      <c r="BN5" s="34" t="s">
        <v>86</v>
      </c>
      <c r="BO5" s="34" t="s">
        <v>87</v>
      </c>
      <c r="BP5" s="34" t="s">
        <v>88</v>
      </c>
      <c r="BQ5" s="34" t="s">
        <v>89</v>
      </c>
      <c r="BR5" s="34" t="s">
        <v>90</v>
      </c>
      <c r="BS5" s="34" t="s">
        <v>91</v>
      </c>
      <c r="BT5" s="34" t="s">
        <v>92</v>
      </c>
      <c r="BU5" s="34" t="s">
        <v>93</v>
      </c>
      <c r="BV5" s="34" t="s">
        <v>94</v>
      </c>
      <c r="BW5" s="34" t="s">
        <v>95</v>
      </c>
    </row>
    <row r="7" spans="1:75" ht="12.75">
      <c r="A7" s="27" t="s">
        <v>121</v>
      </c>
      <c r="B7" s="27" t="s">
        <v>122</v>
      </c>
      <c r="D7" s="27"/>
      <c r="E7" s="27" t="s">
        <v>309</v>
      </c>
      <c r="F7" s="32">
        <f>SUM(F9:F178)</f>
        <v>1082.9565217391305</v>
      </c>
      <c r="G7" s="32">
        <f aca="true" t="shared" si="0" ref="G7:BR7">SUM(G9:G178)</f>
        <v>722.9673913043479</v>
      </c>
      <c r="H7" s="32">
        <f t="shared" si="0"/>
        <v>670.6086956521741</v>
      </c>
      <c r="I7" s="32">
        <f t="shared" si="0"/>
        <v>254.45652173913058</v>
      </c>
      <c r="J7" s="32">
        <f t="shared" si="0"/>
        <v>768.7282608695651</v>
      </c>
      <c r="K7" s="32">
        <f t="shared" si="0"/>
        <v>275.70652173913055</v>
      </c>
      <c r="L7" s="32">
        <f t="shared" si="0"/>
        <v>8.206521739130435</v>
      </c>
      <c r="M7" s="32">
        <f t="shared" si="0"/>
        <v>33.391304347826086</v>
      </c>
      <c r="N7" s="32">
        <f t="shared" si="0"/>
        <v>1.6086956521739135</v>
      </c>
      <c r="O7" s="32">
        <f t="shared" si="0"/>
        <v>76.23913043478261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32">
        <f t="shared" si="0"/>
        <v>0</v>
      </c>
      <c r="T7" s="32">
        <f t="shared" si="0"/>
        <v>22.565217391304344</v>
      </c>
      <c r="U7" s="32">
        <f t="shared" si="0"/>
        <v>215.054347826087</v>
      </c>
      <c r="V7" s="32">
        <f t="shared" si="0"/>
        <v>6.478260869565218</v>
      </c>
      <c r="W7" s="32">
        <f t="shared" si="0"/>
        <v>45.79347826086956</v>
      </c>
      <c r="X7" s="32">
        <f t="shared" si="0"/>
        <v>10.021739130434785</v>
      </c>
      <c r="Y7" s="32">
        <f t="shared" si="0"/>
        <v>226.51086956521752</v>
      </c>
      <c r="Z7" s="32">
        <f t="shared" si="0"/>
        <v>0.3152173913043478</v>
      </c>
      <c r="AA7" s="32">
        <f t="shared" si="0"/>
        <v>641.1304347826086</v>
      </c>
      <c r="AB7" s="32">
        <f t="shared" si="0"/>
        <v>801.8043478260868</v>
      </c>
      <c r="AC7" s="32">
        <f t="shared" si="0"/>
        <v>25.75</v>
      </c>
      <c r="AD7" s="32">
        <f t="shared" si="0"/>
        <v>529.0652173913045</v>
      </c>
      <c r="AE7" s="32">
        <f t="shared" si="0"/>
        <v>0</v>
      </c>
      <c r="AF7" s="32">
        <f t="shared" si="0"/>
        <v>5.815217391304348</v>
      </c>
      <c r="AG7" s="32">
        <f t="shared" si="0"/>
        <v>0.25</v>
      </c>
      <c r="AH7" s="32">
        <f t="shared" si="0"/>
        <v>0.07608695652173914</v>
      </c>
      <c r="AI7" s="32">
        <f t="shared" si="0"/>
        <v>0</v>
      </c>
      <c r="AJ7" s="32">
        <f t="shared" si="0"/>
        <v>8.68478260869565</v>
      </c>
      <c r="AK7" s="32">
        <f t="shared" si="0"/>
        <v>3.4347826086956523</v>
      </c>
      <c r="AL7" s="32">
        <f t="shared" si="0"/>
        <v>0.5434782608695653</v>
      </c>
      <c r="AM7" s="32">
        <f t="shared" si="0"/>
        <v>319.77173913043475</v>
      </c>
      <c r="AN7" s="32">
        <f t="shared" si="0"/>
        <v>5.065217391304348</v>
      </c>
      <c r="AO7" s="32">
        <f t="shared" si="0"/>
        <v>138.5760869565217</v>
      </c>
      <c r="AP7" s="32">
        <f t="shared" si="0"/>
        <v>76.33695652173914</v>
      </c>
      <c r="AQ7" s="32">
        <f t="shared" si="0"/>
        <v>2.83695652173913</v>
      </c>
      <c r="AR7" s="32">
        <f t="shared" si="0"/>
        <v>0</v>
      </c>
      <c r="AS7" s="32">
        <f t="shared" si="0"/>
        <v>0.4891304347826087</v>
      </c>
      <c r="AT7" s="32">
        <f t="shared" si="0"/>
        <v>233.04347826086962</v>
      </c>
      <c r="AU7" s="32">
        <f t="shared" si="0"/>
        <v>367.55434782608677</v>
      </c>
      <c r="AV7" s="32">
        <f t="shared" si="0"/>
        <v>0.7826086956521738</v>
      </c>
      <c r="AW7" s="32">
        <f t="shared" si="0"/>
        <v>105.84782608695649</v>
      </c>
      <c r="AX7" s="32">
        <f t="shared" si="0"/>
        <v>0.5760869565217392</v>
      </c>
      <c r="AY7" s="32">
        <f t="shared" si="0"/>
        <v>131.54347826086956</v>
      </c>
      <c r="AZ7" s="32">
        <f t="shared" si="0"/>
        <v>219.3804347826088</v>
      </c>
      <c r="BA7" s="32">
        <f t="shared" si="0"/>
        <v>9.42391304347826</v>
      </c>
      <c r="BB7" s="32">
        <f t="shared" si="0"/>
        <v>119.96739130434773</v>
      </c>
      <c r="BC7" s="32">
        <f t="shared" si="0"/>
        <v>2.8043478260869565</v>
      </c>
      <c r="BD7" s="32">
        <f t="shared" si="0"/>
        <v>0.2717391304347826</v>
      </c>
      <c r="BE7" s="32">
        <f t="shared" si="0"/>
        <v>69.6195652173913</v>
      </c>
      <c r="BF7" s="32">
        <f t="shared" si="0"/>
        <v>549.7934782608696</v>
      </c>
      <c r="BG7" s="32">
        <f t="shared" si="0"/>
        <v>0</v>
      </c>
      <c r="BH7" s="32">
        <f t="shared" si="0"/>
        <v>1.2282608695652173</v>
      </c>
      <c r="BI7" s="32">
        <f t="shared" si="0"/>
        <v>0.03260869565217391</v>
      </c>
      <c r="BJ7" s="32">
        <f t="shared" si="0"/>
        <v>0</v>
      </c>
      <c r="BK7" s="32">
        <f t="shared" si="0"/>
        <v>0</v>
      </c>
      <c r="BL7" s="32">
        <f t="shared" si="0"/>
        <v>0</v>
      </c>
      <c r="BM7" s="32">
        <f t="shared" si="0"/>
        <v>357.76086956521726</v>
      </c>
      <c r="BN7" s="32">
        <f t="shared" si="0"/>
        <v>20.913043478260867</v>
      </c>
      <c r="BO7" s="32">
        <f t="shared" si="0"/>
        <v>1.2608695652173914</v>
      </c>
      <c r="BP7" s="32">
        <f t="shared" si="0"/>
        <v>0.08695652173913043</v>
      </c>
      <c r="BQ7" s="32">
        <f t="shared" si="0"/>
        <v>5</v>
      </c>
      <c r="BR7" s="32">
        <f t="shared" si="0"/>
        <v>31.17391304347826</v>
      </c>
      <c r="BS7" s="32">
        <f>SUM(BS9:BS178)</f>
        <v>0</v>
      </c>
      <c r="BT7" s="32">
        <f>SUM(BT9:BT178)</f>
        <v>3.6304347826086953</v>
      </c>
      <c r="BU7" s="32">
        <f>SUM(BU9:BU178)</f>
        <v>0</v>
      </c>
      <c r="BV7" s="32">
        <f>SUM(BV9:BV178)</f>
        <v>3.0760869565217392</v>
      </c>
      <c r="BW7" s="32">
        <f>SUM(BW9:BW178)</f>
        <v>7.021739130434782</v>
      </c>
    </row>
    <row r="8" ht="12.75">
      <c r="E8" s="27"/>
    </row>
    <row r="9" spans="1:75" ht="12.75">
      <c r="A9" s="28" t="s">
        <v>121</v>
      </c>
      <c r="B9" s="28" t="s">
        <v>122</v>
      </c>
      <c r="C9" s="28" t="s">
        <v>291</v>
      </c>
      <c r="D9" s="28" t="s">
        <v>123</v>
      </c>
      <c r="E9" s="28" t="s">
        <v>311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48.73913043478261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37">
        <v>0</v>
      </c>
    </row>
    <row r="10" spans="1:75" ht="12.75">
      <c r="A10" s="28" t="s">
        <v>121</v>
      </c>
      <c r="B10" s="28" t="s">
        <v>122</v>
      </c>
      <c r="C10" s="28" t="s">
        <v>291</v>
      </c>
      <c r="D10" s="28" t="s">
        <v>124</v>
      </c>
      <c r="E10" s="28" t="s">
        <v>312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20.543478260869566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37">
        <v>0</v>
      </c>
    </row>
    <row r="11" spans="1:75" ht="12.75">
      <c r="A11" s="28" t="s">
        <v>121</v>
      </c>
      <c r="B11" s="28" t="s">
        <v>122</v>
      </c>
      <c r="C11" s="28" t="s">
        <v>291</v>
      </c>
      <c r="D11" s="28" t="s">
        <v>125</v>
      </c>
      <c r="E11" s="28" t="s">
        <v>313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7.065217391304348</v>
      </c>
      <c r="AV11" s="28">
        <v>0</v>
      </c>
      <c r="AW11" s="28">
        <v>0</v>
      </c>
      <c r="AX11" s="28">
        <v>0</v>
      </c>
      <c r="AY11" s="28">
        <v>0</v>
      </c>
      <c r="AZ11" s="28">
        <v>2.1739130434782608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37">
        <v>0</v>
      </c>
    </row>
    <row r="12" spans="1:75" ht="12.75">
      <c r="A12" s="28" t="s">
        <v>121</v>
      </c>
      <c r="B12" s="28" t="s">
        <v>122</v>
      </c>
      <c r="C12" s="28" t="s">
        <v>291</v>
      </c>
      <c r="D12" s="28" t="s">
        <v>126</v>
      </c>
      <c r="E12" s="28" t="s">
        <v>314</v>
      </c>
      <c r="F12" s="28">
        <v>8.684782608695652</v>
      </c>
      <c r="G12" s="28">
        <v>5.728260869565218</v>
      </c>
      <c r="H12" s="28">
        <v>6.9021739130434785</v>
      </c>
      <c r="I12" s="28">
        <v>0.2717391304347826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0.11956521739130435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3.402173913043478</v>
      </c>
      <c r="AB12" s="28">
        <v>8.021739130434783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0.6086956521739131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0.05434782608695652</v>
      </c>
      <c r="AZ12" s="28">
        <v>0.45652173913043476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4.195652173913044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37">
        <v>0</v>
      </c>
    </row>
    <row r="13" spans="1:75" ht="12.75">
      <c r="A13" s="28" t="s">
        <v>121</v>
      </c>
      <c r="B13" s="28" t="s">
        <v>122</v>
      </c>
      <c r="C13" s="28" t="s">
        <v>291</v>
      </c>
      <c r="D13" s="28" t="s">
        <v>127</v>
      </c>
      <c r="E13" s="28" t="s">
        <v>315</v>
      </c>
      <c r="F13" s="28">
        <v>23.630434782608695</v>
      </c>
      <c r="G13" s="28">
        <v>6.619565217391305</v>
      </c>
      <c r="H13" s="28">
        <v>5.076086956521739</v>
      </c>
      <c r="I13" s="28">
        <v>3.0217391304347827</v>
      </c>
      <c r="J13" s="28">
        <v>18.92391304347826</v>
      </c>
      <c r="K13" s="28">
        <v>0.1956521739130435</v>
      </c>
      <c r="L13" s="28">
        <v>0</v>
      </c>
      <c r="M13" s="28">
        <v>0</v>
      </c>
      <c r="N13" s="28">
        <v>0</v>
      </c>
      <c r="O13" s="28">
        <v>0.5869565217391305</v>
      </c>
      <c r="P13" s="28">
        <v>0</v>
      </c>
      <c r="Q13" s="28">
        <v>0</v>
      </c>
      <c r="R13" s="28">
        <v>0</v>
      </c>
      <c r="S13" s="28">
        <v>0</v>
      </c>
      <c r="T13" s="28">
        <v>6.75</v>
      </c>
      <c r="U13" s="28">
        <v>3.130434782608696</v>
      </c>
      <c r="V13" s="28">
        <v>0.021739130434782608</v>
      </c>
      <c r="W13" s="28">
        <v>2.3369565217391304</v>
      </c>
      <c r="X13" s="28">
        <v>0.043478260869565216</v>
      </c>
      <c r="Y13" s="28">
        <v>1.5543478260869565</v>
      </c>
      <c r="Z13" s="28">
        <v>0</v>
      </c>
      <c r="AA13" s="28">
        <v>21.26086956521739</v>
      </c>
      <c r="AB13" s="28">
        <v>0.33695652173913043</v>
      </c>
      <c r="AC13" s="28">
        <v>0</v>
      </c>
      <c r="AD13" s="28">
        <v>10.793478260869565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0.05434782608695652</v>
      </c>
      <c r="AN13" s="28">
        <v>0</v>
      </c>
      <c r="AO13" s="28">
        <v>3.5652173913043477</v>
      </c>
      <c r="AP13" s="28">
        <v>0.6195652173913043</v>
      </c>
      <c r="AQ13" s="28">
        <v>0.010869565217391304</v>
      </c>
      <c r="AR13" s="28">
        <v>0</v>
      </c>
      <c r="AS13" s="28">
        <v>0</v>
      </c>
      <c r="AT13" s="28">
        <v>0</v>
      </c>
      <c r="AU13" s="28">
        <v>11.369565217391305</v>
      </c>
      <c r="AV13" s="28">
        <v>0</v>
      </c>
      <c r="AW13" s="28">
        <v>8.771739130434783</v>
      </c>
      <c r="AX13" s="28">
        <v>0</v>
      </c>
      <c r="AY13" s="28">
        <v>0</v>
      </c>
      <c r="AZ13" s="28">
        <v>15.956521739130435</v>
      </c>
      <c r="BA13" s="28">
        <v>0.532608695652174</v>
      </c>
      <c r="BB13" s="28">
        <v>2.608695652173913</v>
      </c>
      <c r="BC13" s="28">
        <v>0</v>
      </c>
      <c r="BD13" s="28">
        <v>0</v>
      </c>
      <c r="BE13" s="28">
        <v>0</v>
      </c>
      <c r="BF13" s="28">
        <v>5.021739130434782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9.326086956521738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37">
        <v>0</v>
      </c>
    </row>
    <row r="14" spans="1:75" ht="12.75">
      <c r="A14" s="28" t="s">
        <v>121</v>
      </c>
      <c r="B14" s="28" t="s">
        <v>122</v>
      </c>
      <c r="C14" s="28" t="s">
        <v>291</v>
      </c>
      <c r="D14" s="28" t="s">
        <v>128</v>
      </c>
      <c r="E14" s="28" t="s">
        <v>316</v>
      </c>
      <c r="F14" s="28">
        <v>20.597826086956523</v>
      </c>
      <c r="G14" s="28">
        <v>6.9021739130434785</v>
      </c>
      <c r="H14" s="28">
        <v>12.66304347826087</v>
      </c>
      <c r="I14" s="28">
        <v>0</v>
      </c>
      <c r="J14" s="28">
        <v>0</v>
      </c>
      <c r="K14" s="28">
        <v>1</v>
      </c>
      <c r="L14" s="28">
        <v>0.7608695652173914</v>
      </c>
      <c r="M14" s="28">
        <v>0.6086956521739131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0.5869565217391305</v>
      </c>
      <c r="V14" s="28">
        <v>0</v>
      </c>
      <c r="W14" s="28">
        <v>0</v>
      </c>
      <c r="X14" s="28">
        <v>0</v>
      </c>
      <c r="Y14" s="28">
        <v>1.3478260869565217</v>
      </c>
      <c r="Z14" s="28">
        <v>0</v>
      </c>
      <c r="AA14" s="28">
        <v>2.282608695652174</v>
      </c>
      <c r="AB14" s="28">
        <v>10.76086956521739</v>
      </c>
      <c r="AC14" s="28">
        <v>0</v>
      </c>
      <c r="AD14" s="28">
        <v>4.021739130434782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0.021739130434782608</v>
      </c>
      <c r="AM14" s="28">
        <v>2.032608695652174</v>
      </c>
      <c r="AN14" s="28">
        <v>0</v>
      </c>
      <c r="AO14" s="28">
        <v>0</v>
      </c>
      <c r="AP14" s="28">
        <v>0.5760869565217391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0.391304347826087</v>
      </c>
      <c r="AZ14" s="28">
        <v>0.05434782608695652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5.130434782608695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15.956521739130435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37">
        <v>0</v>
      </c>
    </row>
    <row r="15" spans="1:75" ht="12.75">
      <c r="A15" s="28" t="s">
        <v>121</v>
      </c>
      <c r="B15" s="28" t="s">
        <v>122</v>
      </c>
      <c r="C15" s="28" t="s">
        <v>291</v>
      </c>
      <c r="D15" s="28" t="s">
        <v>129</v>
      </c>
      <c r="E15" s="28" t="s">
        <v>317</v>
      </c>
      <c r="F15" s="28">
        <v>5.771739130434782</v>
      </c>
      <c r="G15" s="28">
        <v>3.0760869565217392</v>
      </c>
      <c r="H15" s="28">
        <v>2.9347826086956523</v>
      </c>
      <c r="I15" s="28">
        <v>2.6956521739130435</v>
      </c>
      <c r="J15" s="28">
        <v>2.380434782608696</v>
      </c>
      <c r="K15" s="28">
        <v>2.5543478260869565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0.13043478260869565</v>
      </c>
      <c r="U15" s="28">
        <v>2.380434782608696</v>
      </c>
      <c r="V15" s="28">
        <v>0.17391304347826086</v>
      </c>
      <c r="W15" s="28">
        <v>0</v>
      </c>
      <c r="X15" s="28">
        <v>0.05434782608695652</v>
      </c>
      <c r="Y15" s="28">
        <v>1.326086956521739</v>
      </c>
      <c r="Z15" s="28">
        <v>0</v>
      </c>
      <c r="AA15" s="28">
        <v>0.5760869565217391</v>
      </c>
      <c r="AB15" s="28">
        <v>6.989130434782608</v>
      </c>
      <c r="AC15" s="28">
        <v>0</v>
      </c>
      <c r="AD15" s="28">
        <v>6.358695652173913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5.195652173913044</v>
      </c>
      <c r="AN15" s="28">
        <v>0</v>
      </c>
      <c r="AO15" s="28">
        <v>0.10869565217391304</v>
      </c>
      <c r="AP15" s="28">
        <v>0.8478260869565217</v>
      </c>
      <c r="AQ15" s="28">
        <v>0.043478260869565216</v>
      </c>
      <c r="AR15" s="28">
        <v>0</v>
      </c>
      <c r="AS15" s="28">
        <v>0</v>
      </c>
      <c r="AT15" s="28">
        <v>0.3804347826086957</v>
      </c>
      <c r="AU15" s="28">
        <v>7.8478260869565215</v>
      </c>
      <c r="AV15" s="28">
        <v>0</v>
      </c>
      <c r="AW15" s="28">
        <v>0.03260869565217391</v>
      </c>
      <c r="AX15" s="28">
        <v>0</v>
      </c>
      <c r="AY15" s="28">
        <v>2.0434782608695654</v>
      </c>
      <c r="AZ15" s="28">
        <v>2.2065217391304346</v>
      </c>
      <c r="BA15" s="28">
        <v>0</v>
      </c>
      <c r="BB15" s="28">
        <v>0.2391304347826087</v>
      </c>
      <c r="BC15" s="28">
        <v>0</v>
      </c>
      <c r="BD15" s="28">
        <v>0</v>
      </c>
      <c r="BE15" s="28">
        <v>2.891304347826087</v>
      </c>
      <c r="BF15" s="28">
        <v>3.967391304347826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1.6195652173913044</v>
      </c>
      <c r="BN15" s="28">
        <v>1.5108695652173914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37">
        <v>0</v>
      </c>
    </row>
    <row r="16" spans="1:75" ht="12.75">
      <c r="A16" s="28" t="s">
        <v>121</v>
      </c>
      <c r="B16" s="28" t="s">
        <v>122</v>
      </c>
      <c r="C16" s="28" t="s">
        <v>291</v>
      </c>
      <c r="D16" s="28" t="s">
        <v>130</v>
      </c>
      <c r="E16" s="28" t="s">
        <v>318</v>
      </c>
      <c r="F16" s="28">
        <v>15.543478260869565</v>
      </c>
      <c r="G16" s="28">
        <v>5.6521739130434785</v>
      </c>
      <c r="H16" s="28">
        <v>10.597826086956522</v>
      </c>
      <c r="I16" s="28">
        <v>0</v>
      </c>
      <c r="J16" s="28">
        <v>0</v>
      </c>
      <c r="K16" s="28">
        <v>0.7065217391304348</v>
      </c>
      <c r="L16" s="28">
        <v>0</v>
      </c>
      <c r="M16" s="28">
        <v>0</v>
      </c>
      <c r="N16" s="28">
        <v>0.7065217391304348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1.4130434782608696</v>
      </c>
      <c r="Z16" s="28">
        <v>0</v>
      </c>
      <c r="AA16" s="28">
        <v>14.130434782608695</v>
      </c>
      <c r="AB16" s="28">
        <v>1.4130434782608696</v>
      </c>
      <c r="AC16" s="28">
        <v>0</v>
      </c>
      <c r="AD16" s="28">
        <v>7.065217391304348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1.6304347826086956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12.717391304347826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18.58695652173913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37">
        <v>0</v>
      </c>
    </row>
    <row r="17" spans="1:75" ht="12.75">
      <c r="A17" s="28" t="s">
        <v>121</v>
      </c>
      <c r="B17" s="28" t="s">
        <v>122</v>
      </c>
      <c r="C17" s="28" t="s">
        <v>291</v>
      </c>
      <c r="D17" s="28" t="s">
        <v>131</v>
      </c>
      <c r="E17" s="28" t="s">
        <v>319</v>
      </c>
      <c r="F17" s="28">
        <v>20.543478260869566</v>
      </c>
      <c r="G17" s="28">
        <v>5.228260869565218</v>
      </c>
      <c r="H17" s="28">
        <v>7.695652173913044</v>
      </c>
      <c r="I17" s="28">
        <v>2.0543478260869565</v>
      </c>
      <c r="J17" s="28">
        <v>17.445652173913043</v>
      </c>
      <c r="K17" s="28">
        <v>2.1630434782608696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6.6521739130434785</v>
      </c>
      <c r="V17" s="28">
        <v>0</v>
      </c>
      <c r="W17" s="28">
        <v>0</v>
      </c>
      <c r="X17" s="28">
        <v>0</v>
      </c>
      <c r="Y17" s="28">
        <v>3.5217391304347827</v>
      </c>
      <c r="Z17" s="28">
        <v>0</v>
      </c>
      <c r="AA17" s="28">
        <v>5.119565217391305</v>
      </c>
      <c r="AB17" s="28">
        <v>19.630434782608695</v>
      </c>
      <c r="AC17" s="28">
        <v>0</v>
      </c>
      <c r="AD17" s="28">
        <v>8.065217391304348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1.5978260869565217</v>
      </c>
      <c r="AN17" s="28">
        <v>0</v>
      </c>
      <c r="AO17" s="28">
        <v>8.695652173913043</v>
      </c>
      <c r="AP17" s="28">
        <v>0.7391304347826086</v>
      </c>
      <c r="AQ17" s="28">
        <v>0</v>
      </c>
      <c r="AR17" s="28">
        <v>0</v>
      </c>
      <c r="AS17" s="28">
        <v>0</v>
      </c>
      <c r="AT17" s="28">
        <v>0</v>
      </c>
      <c r="AU17" s="28">
        <v>1.608695652173913</v>
      </c>
      <c r="AV17" s="28">
        <v>0</v>
      </c>
      <c r="AW17" s="28">
        <v>0</v>
      </c>
      <c r="AX17" s="28">
        <v>0</v>
      </c>
      <c r="AY17" s="28">
        <v>2.5</v>
      </c>
      <c r="AZ17" s="28">
        <v>0.391304347826087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7.717391304347826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37">
        <v>0</v>
      </c>
    </row>
    <row r="18" spans="1:75" ht="12.75">
      <c r="A18" s="28" t="s">
        <v>121</v>
      </c>
      <c r="B18" s="28" t="s">
        <v>122</v>
      </c>
      <c r="C18" s="28" t="s">
        <v>292</v>
      </c>
      <c r="D18" s="28" t="s">
        <v>132</v>
      </c>
      <c r="E18" s="28" t="s">
        <v>320</v>
      </c>
      <c r="F18" s="28">
        <v>2.5869565217391304</v>
      </c>
      <c r="G18" s="28">
        <v>6.782608695652174</v>
      </c>
      <c r="H18" s="28">
        <v>2.3152173913043477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1.141304347826087</v>
      </c>
      <c r="Z18" s="28">
        <v>0</v>
      </c>
      <c r="AA18" s="28">
        <v>0.34782608695652173</v>
      </c>
      <c r="AB18" s="28">
        <v>0.8260869565217391</v>
      </c>
      <c r="AC18" s="28">
        <v>0.021739130434782608</v>
      </c>
      <c r="AD18" s="28">
        <v>10.108695652173912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2.2717391304347827</v>
      </c>
      <c r="AN18" s="28">
        <v>0</v>
      </c>
      <c r="AO18" s="28">
        <v>0</v>
      </c>
      <c r="AP18" s="28">
        <v>0.32608695652173914</v>
      </c>
      <c r="AQ18" s="28">
        <v>0</v>
      </c>
      <c r="AR18" s="28">
        <v>0</v>
      </c>
      <c r="AS18" s="28">
        <v>0</v>
      </c>
      <c r="AT18" s="28">
        <v>0.11956521739130435</v>
      </c>
      <c r="AU18" s="28">
        <v>0</v>
      </c>
      <c r="AV18" s="28">
        <v>0</v>
      </c>
      <c r="AW18" s="28">
        <v>0</v>
      </c>
      <c r="AX18" s="28">
        <v>0</v>
      </c>
      <c r="AY18" s="28">
        <v>1.434782608695652</v>
      </c>
      <c r="AZ18" s="28">
        <v>0</v>
      </c>
      <c r="BA18" s="28">
        <v>0</v>
      </c>
      <c r="BB18" s="28">
        <v>0.10869565217391304</v>
      </c>
      <c r="BC18" s="28">
        <v>0</v>
      </c>
      <c r="BD18" s="28">
        <v>0</v>
      </c>
      <c r="BE18" s="28">
        <v>0</v>
      </c>
      <c r="BF18" s="28">
        <v>3.9347826086956523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37">
        <v>0</v>
      </c>
    </row>
    <row r="19" spans="1:75" ht="12.75">
      <c r="A19" s="28" t="s">
        <v>121</v>
      </c>
      <c r="B19" s="28" t="s">
        <v>122</v>
      </c>
      <c r="C19" s="28" t="s">
        <v>292</v>
      </c>
      <c r="D19" s="28" t="s">
        <v>133</v>
      </c>
      <c r="E19" s="28" t="s">
        <v>321</v>
      </c>
      <c r="F19" s="28">
        <v>4.945652173913044</v>
      </c>
      <c r="G19" s="28">
        <v>2.630434782608696</v>
      </c>
      <c r="H19" s="28">
        <v>2.891304347826087</v>
      </c>
      <c r="I19" s="28">
        <v>1.5326086956521738</v>
      </c>
      <c r="J19" s="28">
        <v>8.48913043478261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7.989130434782608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10.423913043478262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0.021739130434782608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6.532608695652174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1.576086956521739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37">
        <v>0</v>
      </c>
    </row>
    <row r="20" spans="1:75" ht="12.75">
      <c r="A20" s="28" t="s">
        <v>121</v>
      </c>
      <c r="B20" s="28" t="s">
        <v>122</v>
      </c>
      <c r="C20" s="28" t="s">
        <v>292</v>
      </c>
      <c r="D20" s="28" t="s">
        <v>134</v>
      </c>
      <c r="E20" s="28" t="s">
        <v>322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0.043478260869565216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0.3695652173913043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10.065217391304348</v>
      </c>
      <c r="AN20" s="28">
        <v>0</v>
      </c>
      <c r="AO20" s="28">
        <v>0</v>
      </c>
      <c r="AP20" s="28">
        <v>2.5652173913043477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37">
        <v>0</v>
      </c>
    </row>
    <row r="21" spans="1:75" ht="12.75">
      <c r="A21" s="28" t="s">
        <v>121</v>
      </c>
      <c r="B21" s="28" t="s">
        <v>122</v>
      </c>
      <c r="C21" s="28" t="s">
        <v>292</v>
      </c>
      <c r="D21" s="28" t="s">
        <v>135</v>
      </c>
      <c r="E21" s="28" t="s">
        <v>323</v>
      </c>
      <c r="F21" s="28">
        <v>0</v>
      </c>
      <c r="G21" s="28">
        <v>0.45652173913043476</v>
      </c>
      <c r="H21" s="28">
        <v>0.782608695652174</v>
      </c>
      <c r="I21" s="28">
        <v>1.1630434782608696</v>
      </c>
      <c r="J21" s="28">
        <v>0.7065217391304348</v>
      </c>
      <c r="K21" s="28">
        <v>0.33695652173913043</v>
      </c>
      <c r="L21" s="28">
        <v>0</v>
      </c>
      <c r="M21" s="28">
        <v>0.6847826086956522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0.021739130434782608</v>
      </c>
      <c r="U21" s="28">
        <v>1.0543478260869565</v>
      </c>
      <c r="V21" s="28">
        <v>0</v>
      </c>
      <c r="W21" s="28">
        <v>1.684782608695652</v>
      </c>
      <c r="X21" s="28">
        <v>0</v>
      </c>
      <c r="Y21" s="28">
        <v>0</v>
      </c>
      <c r="Z21" s="28">
        <v>0</v>
      </c>
      <c r="AA21" s="28">
        <v>0</v>
      </c>
      <c r="AB21" s="28">
        <v>0.8478260869565217</v>
      </c>
      <c r="AC21" s="28">
        <v>1.0978260869565217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0.010869565217391304</v>
      </c>
      <c r="AO21" s="28">
        <v>0.05434782608695652</v>
      </c>
      <c r="AP21" s="28">
        <v>0</v>
      </c>
      <c r="AQ21" s="28">
        <v>0</v>
      </c>
      <c r="AR21" s="28">
        <v>0</v>
      </c>
      <c r="AS21" s="28">
        <v>0</v>
      </c>
      <c r="AT21" s="28">
        <v>2.0869565217391304</v>
      </c>
      <c r="AU21" s="28">
        <v>0</v>
      </c>
      <c r="AV21" s="28">
        <v>0</v>
      </c>
      <c r="AW21" s="28">
        <v>0</v>
      </c>
      <c r="AX21" s="28">
        <v>0</v>
      </c>
      <c r="AY21" s="28">
        <v>1.5543478260869565</v>
      </c>
      <c r="AZ21" s="28">
        <v>3.989130434782609</v>
      </c>
      <c r="BA21" s="28">
        <v>0.09782608695652174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0.1956521739130435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37">
        <v>0</v>
      </c>
    </row>
    <row r="22" spans="1:75" ht="12.75">
      <c r="A22" s="28" t="s">
        <v>121</v>
      </c>
      <c r="B22" s="28" t="s">
        <v>122</v>
      </c>
      <c r="C22" s="28" t="s">
        <v>292</v>
      </c>
      <c r="D22" s="28" t="s">
        <v>136</v>
      </c>
      <c r="E22" s="28" t="s">
        <v>324</v>
      </c>
      <c r="F22" s="28">
        <v>5.728260869565218</v>
      </c>
      <c r="G22" s="28">
        <v>2.652173913043478</v>
      </c>
      <c r="H22" s="28">
        <v>2.6739130434782608</v>
      </c>
      <c r="I22" s="28">
        <v>1.25</v>
      </c>
      <c r="J22" s="28">
        <v>2.717391304347826</v>
      </c>
      <c r="K22" s="28">
        <v>0.4782608695652174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0.8804347826086957</v>
      </c>
      <c r="Y22" s="28">
        <v>0</v>
      </c>
      <c r="Z22" s="28">
        <v>0</v>
      </c>
      <c r="AA22" s="28">
        <v>6</v>
      </c>
      <c r="AB22" s="28">
        <v>0.22826086956521738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1.4891304347826086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37">
        <v>0</v>
      </c>
    </row>
    <row r="23" spans="1:75" ht="12.75">
      <c r="A23" s="28" t="s">
        <v>121</v>
      </c>
      <c r="B23" s="28" t="s">
        <v>122</v>
      </c>
      <c r="C23" s="28" t="s">
        <v>292</v>
      </c>
      <c r="D23" s="28" t="s">
        <v>137</v>
      </c>
      <c r="E23" s="28" t="s">
        <v>325</v>
      </c>
      <c r="F23" s="28">
        <v>1.2282608695652173</v>
      </c>
      <c r="G23" s="28">
        <v>0.8152173913043478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3.0652173913043477</v>
      </c>
      <c r="V23" s="28">
        <v>0</v>
      </c>
      <c r="W23" s="28">
        <v>0</v>
      </c>
      <c r="X23" s="28">
        <v>0</v>
      </c>
      <c r="Y23" s="28">
        <v>0.5108695652173914</v>
      </c>
      <c r="Z23" s="28">
        <v>0</v>
      </c>
      <c r="AA23" s="28">
        <v>0</v>
      </c>
      <c r="AB23" s="28">
        <v>0</v>
      </c>
      <c r="AC23" s="28">
        <v>1.934782608695652</v>
      </c>
      <c r="AD23" s="28">
        <v>0.11956521739130435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2.1630434782608696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0.16304347826086957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0.9239130434782609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37">
        <v>0</v>
      </c>
    </row>
    <row r="24" spans="1:75" ht="12.75">
      <c r="A24" s="28" t="s">
        <v>121</v>
      </c>
      <c r="B24" s="28" t="s">
        <v>122</v>
      </c>
      <c r="C24" s="28" t="s">
        <v>292</v>
      </c>
      <c r="D24" s="28" t="s">
        <v>138</v>
      </c>
      <c r="E24" s="28" t="s">
        <v>326</v>
      </c>
      <c r="F24" s="28">
        <v>6.0978260869565215</v>
      </c>
      <c r="G24" s="28">
        <v>8.402173913043478</v>
      </c>
      <c r="H24" s="28">
        <v>5.565217391304348</v>
      </c>
      <c r="I24" s="28">
        <v>2.510869565217391</v>
      </c>
      <c r="J24" s="28">
        <v>8.902173913043478</v>
      </c>
      <c r="K24" s="28">
        <v>2.8043478260869565</v>
      </c>
      <c r="L24" s="28">
        <v>0</v>
      </c>
      <c r="M24" s="28">
        <v>0</v>
      </c>
      <c r="N24" s="28">
        <v>0</v>
      </c>
      <c r="O24" s="28">
        <v>0.8043478260869565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0.021739130434782608</v>
      </c>
      <c r="Z24" s="28">
        <v>0</v>
      </c>
      <c r="AA24" s="28">
        <v>0.021739130434782608</v>
      </c>
      <c r="AB24" s="28">
        <v>28.293478260869566</v>
      </c>
      <c r="AC24" s="28">
        <v>0.5543478260869565</v>
      </c>
      <c r="AD24" s="28">
        <v>8.25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1.8369565217391304</v>
      </c>
      <c r="AN24" s="28">
        <v>0</v>
      </c>
      <c r="AO24" s="28">
        <v>3.1956521739130435</v>
      </c>
      <c r="AP24" s="28">
        <v>1.2282608695652173</v>
      </c>
      <c r="AQ24" s="28">
        <v>0</v>
      </c>
      <c r="AR24" s="28">
        <v>0</v>
      </c>
      <c r="AS24" s="28">
        <v>0</v>
      </c>
      <c r="AT24" s="28">
        <v>2.4782608695652173</v>
      </c>
      <c r="AU24" s="28">
        <v>0.021739130434782608</v>
      </c>
      <c r="AV24" s="28">
        <v>0</v>
      </c>
      <c r="AW24" s="28">
        <v>0</v>
      </c>
      <c r="AX24" s="28">
        <v>0</v>
      </c>
      <c r="AY24" s="28">
        <v>1.8695652173913044</v>
      </c>
      <c r="AZ24" s="28">
        <v>0</v>
      </c>
      <c r="BA24" s="28">
        <v>0</v>
      </c>
      <c r="BB24" s="28">
        <v>0.010869565217391304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0.010869565217391304</v>
      </c>
      <c r="BO24" s="28">
        <v>0.391304347826087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37">
        <v>0</v>
      </c>
    </row>
    <row r="25" spans="1:75" ht="12.75">
      <c r="A25" s="28" t="s">
        <v>121</v>
      </c>
      <c r="B25" s="28" t="s">
        <v>122</v>
      </c>
      <c r="C25" s="28" t="s">
        <v>292</v>
      </c>
      <c r="D25" s="28" t="s">
        <v>139</v>
      </c>
      <c r="E25" s="28" t="s">
        <v>327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18.043478260869566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37">
        <v>0</v>
      </c>
    </row>
    <row r="26" spans="1:75" ht="12.75">
      <c r="A26" s="28" t="s">
        <v>121</v>
      </c>
      <c r="B26" s="28" t="s">
        <v>122</v>
      </c>
      <c r="C26" s="28" t="s">
        <v>292</v>
      </c>
      <c r="D26" s="28" t="s">
        <v>140</v>
      </c>
      <c r="E26" s="28" t="s">
        <v>328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0</v>
      </c>
      <c r="V26" s="28">
        <v>0</v>
      </c>
      <c r="W26" s="28">
        <v>0</v>
      </c>
      <c r="X26" s="28">
        <v>0</v>
      </c>
      <c r="Y26" s="28">
        <v>15.054347826086957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0.010869565217391304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8.597826086956522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37">
        <v>0</v>
      </c>
    </row>
    <row r="27" spans="1:75" ht="12.75">
      <c r="A27" s="28" t="s">
        <v>121</v>
      </c>
      <c r="B27" s="28" t="s">
        <v>122</v>
      </c>
      <c r="C27" s="28" t="s">
        <v>292</v>
      </c>
      <c r="D27" s="28" t="s">
        <v>141</v>
      </c>
      <c r="E27" s="28" t="s">
        <v>329</v>
      </c>
      <c r="F27" s="28">
        <v>9.33695652173913</v>
      </c>
      <c r="G27" s="28">
        <v>4.010869565217392</v>
      </c>
      <c r="H27" s="28">
        <v>3.5217391304347827</v>
      </c>
      <c r="I27" s="28">
        <v>1.0978260869565217</v>
      </c>
      <c r="J27" s="28">
        <v>4.771739130434782</v>
      </c>
      <c r="K27" s="28">
        <v>2.0760869565217392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0.10869565217391304</v>
      </c>
      <c r="AB27" s="28">
        <v>6.423913043478261</v>
      </c>
      <c r="AC27" s="28">
        <v>0</v>
      </c>
      <c r="AD27" s="28">
        <v>2.3043478260869565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0.15217391304347827</v>
      </c>
      <c r="AN27" s="28">
        <v>0</v>
      </c>
      <c r="AO27" s="28">
        <v>0</v>
      </c>
      <c r="AP27" s="28">
        <v>0.43478260869565216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0.07608695652173914</v>
      </c>
      <c r="AX27" s="28">
        <v>0</v>
      </c>
      <c r="AY27" s="28">
        <v>0.043478260869565216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1.923913043478261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37">
        <v>0</v>
      </c>
    </row>
    <row r="28" spans="1:75" ht="12.75">
      <c r="A28" s="28" t="s">
        <v>121</v>
      </c>
      <c r="B28" s="28" t="s">
        <v>122</v>
      </c>
      <c r="C28" s="28" t="s">
        <v>292</v>
      </c>
      <c r="D28" s="28" t="s">
        <v>142</v>
      </c>
      <c r="E28" s="28" t="s">
        <v>330</v>
      </c>
      <c r="F28" s="28">
        <v>0.05434782608695652</v>
      </c>
      <c r="G28" s="28">
        <v>0.03260869565217391</v>
      </c>
      <c r="H28" s="28">
        <v>0.05434782608695652</v>
      </c>
      <c r="I28" s="28">
        <v>0</v>
      </c>
      <c r="J28" s="28">
        <v>6.054347826086956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0.5869565217391305</v>
      </c>
      <c r="AB28" s="28">
        <v>1.326086956521739</v>
      </c>
      <c r="AC28" s="28">
        <v>0</v>
      </c>
      <c r="AD28" s="28">
        <v>6.206521739130435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0.010869565217391304</v>
      </c>
      <c r="AN28" s="28">
        <v>0</v>
      </c>
      <c r="AO28" s="28">
        <v>0.010869565217391304</v>
      </c>
      <c r="AP28" s="28">
        <v>0.05434782608695652</v>
      </c>
      <c r="AQ28" s="28">
        <v>0</v>
      </c>
      <c r="AR28" s="28">
        <v>0</v>
      </c>
      <c r="AS28" s="28">
        <v>0</v>
      </c>
      <c r="AT28" s="28">
        <v>0</v>
      </c>
      <c r="AU28" s="28">
        <v>3.9239130434782608</v>
      </c>
      <c r="AV28" s="28">
        <v>0</v>
      </c>
      <c r="AW28" s="28">
        <v>0</v>
      </c>
      <c r="AX28" s="28">
        <v>0</v>
      </c>
      <c r="AY28" s="28">
        <v>0.5978260869565217</v>
      </c>
      <c r="AZ28" s="28">
        <v>0</v>
      </c>
      <c r="BA28" s="28">
        <v>0</v>
      </c>
      <c r="BB28" s="28">
        <v>0.021739130434782608</v>
      </c>
      <c r="BC28" s="28">
        <v>0</v>
      </c>
      <c r="BD28" s="28">
        <v>0.010869565217391304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37">
        <v>0</v>
      </c>
    </row>
    <row r="29" spans="1:75" ht="12.75">
      <c r="A29" s="28" t="s">
        <v>121</v>
      </c>
      <c r="B29" s="28" t="s">
        <v>122</v>
      </c>
      <c r="C29" s="28" t="s">
        <v>292</v>
      </c>
      <c r="D29" s="28" t="s">
        <v>143</v>
      </c>
      <c r="E29" s="28" t="s">
        <v>331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10.76086956521739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37">
        <v>0</v>
      </c>
    </row>
    <row r="30" spans="1:75" ht="12.75">
      <c r="A30" s="28" t="s">
        <v>121</v>
      </c>
      <c r="B30" s="28" t="s">
        <v>122</v>
      </c>
      <c r="C30" s="28" t="s">
        <v>292</v>
      </c>
      <c r="D30" s="28" t="s">
        <v>144</v>
      </c>
      <c r="E30" s="28" t="s">
        <v>332</v>
      </c>
      <c r="F30" s="28">
        <v>1.7934782608695652</v>
      </c>
      <c r="G30" s="28">
        <v>0.20652173913043478</v>
      </c>
      <c r="H30" s="28">
        <v>6.413043478260869</v>
      </c>
      <c r="I30" s="28">
        <v>0</v>
      </c>
      <c r="J30" s="28">
        <v>0</v>
      </c>
      <c r="K30" s="28">
        <v>1.858695652173913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0.8260869565217391</v>
      </c>
      <c r="U30" s="28">
        <v>0</v>
      </c>
      <c r="V30" s="28">
        <v>0</v>
      </c>
      <c r="W30" s="28">
        <v>0</v>
      </c>
      <c r="X30" s="28">
        <v>0</v>
      </c>
      <c r="Y30" s="28">
        <v>1.2282608695652173</v>
      </c>
      <c r="Z30" s="28">
        <v>0</v>
      </c>
      <c r="AA30" s="28">
        <v>0.2608695652173913</v>
      </c>
      <c r="AB30" s="28">
        <v>12.706521739130435</v>
      </c>
      <c r="AC30" s="28">
        <v>0.010869565217391304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0.2391304347826087</v>
      </c>
      <c r="AK30" s="28">
        <v>0</v>
      </c>
      <c r="AL30" s="28">
        <v>0</v>
      </c>
      <c r="AM30" s="28">
        <v>0.2826086956521739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0.5760869565217391</v>
      </c>
      <c r="AU30" s="28">
        <v>0</v>
      </c>
      <c r="AV30" s="28">
        <v>0</v>
      </c>
      <c r="AW30" s="28">
        <v>0</v>
      </c>
      <c r="AX30" s="28">
        <v>0</v>
      </c>
      <c r="AY30" s="28">
        <v>0.29347826086956524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6.184782608695652</v>
      </c>
      <c r="BF30" s="28">
        <v>3.119565217391304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37">
        <v>0</v>
      </c>
    </row>
    <row r="31" spans="1:75" ht="12.75">
      <c r="A31" s="28" t="s">
        <v>121</v>
      </c>
      <c r="B31" s="28" t="s">
        <v>122</v>
      </c>
      <c r="C31" s="28" t="s">
        <v>292</v>
      </c>
      <c r="D31" s="28" t="s">
        <v>145</v>
      </c>
      <c r="E31" s="28" t="s">
        <v>333</v>
      </c>
      <c r="F31" s="28">
        <v>6.9021739130434785</v>
      </c>
      <c r="G31" s="28">
        <v>3.4347826086956523</v>
      </c>
      <c r="H31" s="28">
        <v>5.695652173913044</v>
      </c>
      <c r="I31" s="28">
        <v>2.532608695652174</v>
      </c>
      <c r="J31" s="28">
        <v>0</v>
      </c>
      <c r="K31" s="28">
        <v>1.7065217391304348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1.9021739130434783</v>
      </c>
      <c r="Z31" s="28">
        <v>0</v>
      </c>
      <c r="AA31" s="28">
        <v>2.141304347826087</v>
      </c>
      <c r="AB31" s="28">
        <v>5.021739130434782</v>
      </c>
      <c r="AC31" s="28">
        <v>0</v>
      </c>
      <c r="AD31" s="28">
        <v>3.619565217391304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0.45652173913043476</v>
      </c>
      <c r="AN31" s="28">
        <v>0</v>
      </c>
      <c r="AO31" s="28">
        <v>0</v>
      </c>
      <c r="AP31" s="28">
        <v>0.11956521739130435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0.010869565217391304</v>
      </c>
      <c r="AX31" s="28">
        <v>0</v>
      </c>
      <c r="AY31" s="28">
        <v>0</v>
      </c>
      <c r="AZ31" s="28">
        <v>0</v>
      </c>
      <c r="BA31" s="28">
        <v>0</v>
      </c>
      <c r="BB31" s="28">
        <v>0.05434782608695652</v>
      </c>
      <c r="BC31" s="28">
        <v>0</v>
      </c>
      <c r="BD31" s="28">
        <v>0</v>
      </c>
      <c r="BE31" s="28">
        <v>0</v>
      </c>
      <c r="BF31" s="28">
        <v>3.0434782608695654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37">
        <v>0</v>
      </c>
    </row>
    <row r="32" spans="1:75" ht="12.75">
      <c r="A32" s="28" t="s">
        <v>121</v>
      </c>
      <c r="B32" s="28" t="s">
        <v>122</v>
      </c>
      <c r="C32" s="28" t="s">
        <v>292</v>
      </c>
      <c r="D32" s="28" t="s">
        <v>146</v>
      </c>
      <c r="E32" s="28" t="s">
        <v>334</v>
      </c>
      <c r="F32" s="28">
        <v>7.706521739130435</v>
      </c>
      <c r="G32" s="28">
        <v>2.5652173913043477</v>
      </c>
      <c r="H32" s="28">
        <v>2.880434782608696</v>
      </c>
      <c r="I32" s="28">
        <v>1.3043478260869565</v>
      </c>
      <c r="J32" s="28">
        <v>8.804347826086957</v>
      </c>
      <c r="K32" s="28">
        <v>1.4673913043478262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0.9239130434782609</v>
      </c>
      <c r="V32" s="28">
        <v>0</v>
      </c>
      <c r="W32" s="28">
        <v>0</v>
      </c>
      <c r="X32" s="28">
        <v>0</v>
      </c>
      <c r="Y32" s="28">
        <v>1.3369565217391304</v>
      </c>
      <c r="Z32" s="28">
        <v>0</v>
      </c>
      <c r="AA32" s="28">
        <v>9.554347826086957</v>
      </c>
      <c r="AB32" s="28">
        <v>0</v>
      </c>
      <c r="AC32" s="28">
        <v>0</v>
      </c>
      <c r="AD32" s="28">
        <v>0.021739130434782608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0.03260869565217391</v>
      </c>
      <c r="BC32" s="28">
        <v>0</v>
      </c>
      <c r="BD32" s="28">
        <v>0</v>
      </c>
      <c r="BE32" s="28">
        <v>2.4565217391304346</v>
      </c>
      <c r="BF32" s="28">
        <v>0.8913043478260869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37">
        <v>0</v>
      </c>
    </row>
    <row r="33" spans="1:75" ht="12.75">
      <c r="A33" s="28" t="s">
        <v>121</v>
      </c>
      <c r="B33" s="28" t="s">
        <v>122</v>
      </c>
      <c r="C33" s="28" t="s">
        <v>292</v>
      </c>
      <c r="D33" s="28" t="s">
        <v>147</v>
      </c>
      <c r="E33" s="28" t="s">
        <v>335</v>
      </c>
      <c r="F33" s="28">
        <v>13.01086956521739</v>
      </c>
      <c r="G33" s="28">
        <v>0</v>
      </c>
      <c r="H33" s="28">
        <v>0.5543478260869565</v>
      </c>
      <c r="I33" s="28">
        <v>0.021739130434782608</v>
      </c>
      <c r="J33" s="28">
        <v>0</v>
      </c>
      <c r="K33" s="28">
        <v>2.6739130434782608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2.880434782608696</v>
      </c>
      <c r="Z33" s="28">
        <v>0</v>
      </c>
      <c r="AA33" s="28">
        <v>9.032608695652174</v>
      </c>
      <c r="AB33" s="28">
        <v>0</v>
      </c>
      <c r="AC33" s="28">
        <v>0</v>
      </c>
      <c r="AD33" s="28">
        <v>0.32608695652173914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2.108695652173913</v>
      </c>
      <c r="AP33" s="28">
        <v>0</v>
      </c>
      <c r="AQ33" s="28">
        <v>0</v>
      </c>
      <c r="AR33" s="28">
        <v>0</v>
      </c>
      <c r="AS33" s="28">
        <v>0</v>
      </c>
      <c r="AT33" s="28">
        <v>0.010869565217391304</v>
      </c>
      <c r="AU33" s="28">
        <v>0</v>
      </c>
      <c r="AV33" s="28">
        <v>0</v>
      </c>
      <c r="AW33" s="28">
        <v>0</v>
      </c>
      <c r="AX33" s="28">
        <v>0</v>
      </c>
      <c r="AY33" s="28">
        <v>0.07608695652173914</v>
      </c>
      <c r="AZ33" s="28">
        <v>3.7717391304347827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4.543478260869565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37">
        <v>0</v>
      </c>
    </row>
    <row r="34" spans="1:75" ht="12.75">
      <c r="A34" s="28" t="s">
        <v>121</v>
      </c>
      <c r="B34" s="28" t="s">
        <v>122</v>
      </c>
      <c r="C34" s="28" t="s">
        <v>292</v>
      </c>
      <c r="D34" s="28" t="s">
        <v>148</v>
      </c>
      <c r="E34" s="28" t="s">
        <v>336</v>
      </c>
      <c r="F34" s="28">
        <v>17.08695652173913</v>
      </c>
      <c r="G34" s="28">
        <v>6.510869565217392</v>
      </c>
      <c r="H34" s="28">
        <v>7.891304347826087</v>
      </c>
      <c r="I34" s="28">
        <v>2.760869565217391</v>
      </c>
      <c r="J34" s="28">
        <v>7.0978260869565215</v>
      </c>
      <c r="K34" s="28">
        <v>1.434782608695652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3.130434782608696</v>
      </c>
      <c r="Z34" s="28">
        <v>0</v>
      </c>
      <c r="AA34" s="28">
        <v>10.847826086956522</v>
      </c>
      <c r="AB34" s="28">
        <v>5.065217391304348</v>
      </c>
      <c r="AC34" s="28">
        <v>0</v>
      </c>
      <c r="AD34" s="28">
        <v>3.6739130434782608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2.9347826086956523</v>
      </c>
      <c r="AN34" s="28">
        <v>0</v>
      </c>
      <c r="AO34" s="28">
        <v>2.630434782608696</v>
      </c>
      <c r="AP34" s="28">
        <v>0.4782608695652174</v>
      </c>
      <c r="AQ34" s="28">
        <v>0</v>
      </c>
      <c r="AR34" s="28">
        <v>0</v>
      </c>
      <c r="AS34" s="28">
        <v>0</v>
      </c>
      <c r="AT34" s="28">
        <v>22.108695652173914</v>
      </c>
      <c r="AU34" s="28">
        <v>0</v>
      </c>
      <c r="AV34" s="28">
        <v>0</v>
      </c>
      <c r="AW34" s="28">
        <v>0.6847826086956522</v>
      </c>
      <c r="AX34" s="28">
        <v>0</v>
      </c>
      <c r="AY34" s="28">
        <v>0.6413043478260869</v>
      </c>
      <c r="AZ34" s="28">
        <v>0.6739130434782609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5.184782608695652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9.804347826086957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37">
        <v>0</v>
      </c>
    </row>
    <row r="35" spans="1:75" ht="12.75">
      <c r="A35" s="28" t="s">
        <v>121</v>
      </c>
      <c r="B35" s="28" t="s">
        <v>122</v>
      </c>
      <c r="C35" s="28" t="s">
        <v>292</v>
      </c>
      <c r="D35" s="28" t="s">
        <v>149</v>
      </c>
      <c r="E35" s="28" t="s">
        <v>337</v>
      </c>
      <c r="F35" s="28">
        <v>6.423913043478261</v>
      </c>
      <c r="G35" s="28">
        <v>9.58695652173913</v>
      </c>
      <c r="H35" s="28">
        <v>17</v>
      </c>
      <c r="I35" s="28">
        <v>2.2934782608695654</v>
      </c>
      <c r="J35" s="28">
        <v>13.967391304347826</v>
      </c>
      <c r="K35" s="28">
        <v>5.119565217391305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1.1630434782608696</v>
      </c>
      <c r="Z35" s="28">
        <v>0</v>
      </c>
      <c r="AA35" s="28">
        <v>0.11956521739130435</v>
      </c>
      <c r="AB35" s="28">
        <v>28.25</v>
      </c>
      <c r="AC35" s="28">
        <v>0.6304347826086957</v>
      </c>
      <c r="AD35" s="28">
        <v>7.630434782608695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2.402173913043478</v>
      </c>
      <c r="AN35" s="28">
        <v>0</v>
      </c>
      <c r="AO35" s="28">
        <v>2.217391304347826</v>
      </c>
      <c r="AP35" s="28">
        <v>0.29347826086956524</v>
      </c>
      <c r="AQ35" s="28">
        <v>0.05434782608695652</v>
      </c>
      <c r="AR35" s="28">
        <v>0</v>
      </c>
      <c r="AS35" s="28">
        <v>0</v>
      </c>
      <c r="AT35" s="28">
        <v>1.9021739130434783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0.03260869565217391</v>
      </c>
      <c r="BO35" s="28">
        <v>0.021739130434782608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37">
        <v>0</v>
      </c>
    </row>
    <row r="36" spans="1:75" ht="12.75">
      <c r="A36" s="28" t="s">
        <v>121</v>
      </c>
      <c r="B36" s="28" t="s">
        <v>122</v>
      </c>
      <c r="C36" s="28" t="s">
        <v>292</v>
      </c>
      <c r="D36" s="28" t="s">
        <v>150</v>
      </c>
      <c r="E36" s="28" t="s">
        <v>338</v>
      </c>
      <c r="F36" s="28">
        <v>7.108695652173913</v>
      </c>
      <c r="G36" s="28">
        <v>3.5543478260869565</v>
      </c>
      <c r="H36" s="28">
        <v>10.565217391304348</v>
      </c>
      <c r="I36" s="28">
        <v>1.2608695652173914</v>
      </c>
      <c r="J36" s="28">
        <v>11.369565217391305</v>
      </c>
      <c r="K36" s="28">
        <v>4.554347826086956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1.5543478260869565</v>
      </c>
      <c r="V36" s="28">
        <v>0</v>
      </c>
      <c r="W36" s="28">
        <v>0</v>
      </c>
      <c r="X36" s="28">
        <v>0</v>
      </c>
      <c r="Y36" s="28">
        <v>3.2717391304347827</v>
      </c>
      <c r="Z36" s="28">
        <v>0</v>
      </c>
      <c r="AA36" s="28">
        <v>2.467391304347826</v>
      </c>
      <c r="AB36" s="28">
        <v>20.695652173913043</v>
      </c>
      <c r="AC36" s="28">
        <v>0</v>
      </c>
      <c r="AD36" s="28">
        <v>7.956521739130435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5.510869565217392</v>
      </c>
      <c r="AN36" s="28">
        <v>0</v>
      </c>
      <c r="AO36" s="28">
        <v>0</v>
      </c>
      <c r="AP36" s="28">
        <v>1.4565217391304348</v>
      </c>
      <c r="AQ36" s="28">
        <v>0</v>
      </c>
      <c r="AR36" s="28">
        <v>0</v>
      </c>
      <c r="AS36" s="28">
        <v>0</v>
      </c>
      <c r="AT36" s="28">
        <v>0</v>
      </c>
      <c r="AU36" s="28">
        <v>6.315217391304348</v>
      </c>
      <c r="AV36" s="28">
        <v>0</v>
      </c>
      <c r="AW36" s="28">
        <v>0.06521739130434782</v>
      </c>
      <c r="AX36" s="28">
        <v>0</v>
      </c>
      <c r="AY36" s="28">
        <v>7.619565217391305</v>
      </c>
      <c r="AZ36" s="28">
        <v>0</v>
      </c>
      <c r="BA36" s="28">
        <v>0</v>
      </c>
      <c r="BB36" s="28">
        <v>0.05434782608695652</v>
      </c>
      <c r="BC36" s="28">
        <v>0</v>
      </c>
      <c r="BD36" s="28">
        <v>0</v>
      </c>
      <c r="BE36" s="28">
        <v>0.010869565217391304</v>
      </c>
      <c r="BF36" s="28">
        <v>4.260869565217392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37">
        <v>0</v>
      </c>
    </row>
    <row r="37" spans="1:75" ht="12.75">
      <c r="A37" s="28" t="s">
        <v>121</v>
      </c>
      <c r="B37" s="28" t="s">
        <v>122</v>
      </c>
      <c r="C37" s="28" t="s">
        <v>292</v>
      </c>
      <c r="D37" s="28" t="s">
        <v>151</v>
      </c>
      <c r="E37" s="28" t="s">
        <v>339</v>
      </c>
      <c r="F37" s="28">
        <v>16.32608695652174</v>
      </c>
      <c r="G37" s="28">
        <v>11.826086956521738</v>
      </c>
      <c r="H37" s="28">
        <v>7.6521739130434785</v>
      </c>
      <c r="I37" s="28">
        <v>2.989130434782609</v>
      </c>
      <c r="J37" s="28">
        <v>9.880434782608695</v>
      </c>
      <c r="K37" s="28">
        <v>1.7826086956521738</v>
      </c>
      <c r="L37" s="28">
        <v>0</v>
      </c>
      <c r="M37" s="28">
        <v>0</v>
      </c>
      <c r="N37" s="28">
        <v>0</v>
      </c>
      <c r="O37" s="28">
        <v>0.1956521739130435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0.03260869565217391</v>
      </c>
      <c r="Y37" s="28">
        <v>3.032608695652174</v>
      </c>
      <c r="Z37" s="28">
        <v>0</v>
      </c>
      <c r="AA37" s="28">
        <v>8.184782608695652</v>
      </c>
      <c r="AB37" s="28">
        <v>5.608695652173913</v>
      </c>
      <c r="AC37" s="28">
        <v>0.358695652173913</v>
      </c>
      <c r="AD37" s="28">
        <v>0.18478260869565216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2.6630434782608696</v>
      </c>
      <c r="AN37" s="28">
        <v>0</v>
      </c>
      <c r="AO37" s="28">
        <v>8.141304347826088</v>
      </c>
      <c r="AP37" s="28">
        <v>0</v>
      </c>
      <c r="AQ37" s="28">
        <v>0</v>
      </c>
      <c r="AR37" s="28">
        <v>0</v>
      </c>
      <c r="AS37" s="28">
        <v>0</v>
      </c>
      <c r="AT37" s="28">
        <v>25.07608695652174</v>
      </c>
      <c r="AU37" s="28">
        <v>5.695652173913044</v>
      </c>
      <c r="AV37" s="28">
        <v>0</v>
      </c>
      <c r="AW37" s="28">
        <v>0.06521739130434782</v>
      </c>
      <c r="AX37" s="28">
        <v>0</v>
      </c>
      <c r="AY37" s="28">
        <v>0.20652173913043478</v>
      </c>
      <c r="AZ37" s="28">
        <v>0.44565217391304346</v>
      </c>
      <c r="BA37" s="28">
        <v>0</v>
      </c>
      <c r="BB37" s="28">
        <v>0.33695652173913043</v>
      </c>
      <c r="BC37" s="28">
        <v>0</v>
      </c>
      <c r="BD37" s="28">
        <v>0</v>
      </c>
      <c r="BE37" s="28">
        <v>0.10869565217391304</v>
      </c>
      <c r="BF37" s="28">
        <v>3.347826086956522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5.413043478260869</v>
      </c>
      <c r="BN37" s="28">
        <v>0.08695652173913043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37">
        <v>0</v>
      </c>
    </row>
    <row r="38" spans="1:75" ht="12.75">
      <c r="A38" s="28" t="s">
        <v>121</v>
      </c>
      <c r="B38" s="28" t="s">
        <v>122</v>
      </c>
      <c r="C38" s="28" t="s">
        <v>292</v>
      </c>
      <c r="D38" s="28" t="s">
        <v>152</v>
      </c>
      <c r="E38" s="28" t="s">
        <v>340</v>
      </c>
      <c r="F38" s="28">
        <v>6.293478260869565</v>
      </c>
      <c r="G38" s="28">
        <v>1.2826086956521738</v>
      </c>
      <c r="H38" s="28">
        <v>0.6847826086956522</v>
      </c>
      <c r="I38" s="28">
        <v>6.239130434782608</v>
      </c>
      <c r="J38" s="28">
        <v>4.228260869565218</v>
      </c>
      <c r="K38" s="28">
        <v>2.2065217391304346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0.010869565217391304</v>
      </c>
      <c r="Y38" s="28">
        <v>0.5869565217391305</v>
      </c>
      <c r="Z38" s="28">
        <v>0</v>
      </c>
      <c r="AA38" s="28">
        <v>4.271739130434782</v>
      </c>
      <c r="AB38" s="28">
        <v>0</v>
      </c>
      <c r="AC38" s="28">
        <v>0</v>
      </c>
      <c r="AD38" s="28">
        <v>4.326086956521739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0.17391304347826086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0.9130434782608695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37">
        <v>0</v>
      </c>
    </row>
    <row r="39" spans="1:75" ht="12.75">
      <c r="A39" s="28" t="s">
        <v>121</v>
      </c>
      <c r="B39" s="28" t="s">
        <v>122</v>
      </c>
      <c r="C39" s="28" t="s">
        <v>292</v>
      </c>
      <c r="D39" s="28" t="s">
        <v>153</v>
      </c>
      <c r="E39" s="28" t="s">
        <v>341</v>
      </c>
      <c r="F39" s="28">
        <v>0.03260869565217391</v>
      </c>
      <c r="G39" s="28">
        <v>0.5434782608695652</v>
      </c>
      <c r="H39" s="28">
        <v>1.4021739130434783</v>
      </c>
      <c r="I39" s="28">
        <v>0.7065217391304348</v>
      </c>
      <c r="J39" s="28">
        <v>0.9782608695652174</v>
      </c>
      <c r="K39" s="28">
        <v>0.16304347826086957</v>
      </c>
      <c r="L39" s="28">
        <v>0</v>
      </c>
      <c r="M39" s="28">
        <v>1.315217391304348</v>
      </c>
      <c r="N39" s="28">
        <v>0.010869565217391304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0.532608695652174</v>
      </c>
      <c r="U39" s="28">
        <v>0.5434782608695652</v>
      </c>
      <c r="V39" s="28">
        <v>0.043478260869565216</v>
      </c>
      <c r="W39" s="28">
        <v>2.1847826086956523</v>
      </c>
      <c r="X39" s="28">
        <v>0.08695652173913043</v>
      </c>
      <c r="Y39" s="28">
        <v>0</v>
      </c>
      <c r="Z39" s="28">
        <v>0</v>
      </c>
      <c r="AA39" s="28">
        <v>8.184782608695652</v>
      </c>
      <c r="AB39" s="28">
        <v>0.07608695652173914</v>
      </c>
      <c r="AC39" s="28">
        <v>3.1739130434782608</v>
      </c>
      <c r="AD39" s="28">
        <v>3.108695652173913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7.1521739130434785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0.42391304347826086</v>
      </c>
      <c r="AU39" s="28">
        <v>1.2608695652173914</v>
      </c>
      <c r="AV39" s="28">
        <v>0</v>
      </c>
      <c r="AW39" s="28">
        <v>0.03260869565217391</v>
      </c>
      <c r="AX39" s="28">
        <v>0</v>
      </c>
      <c r="AY39" s="28">
        <v>0.8260869565217391</v>
      </c>
      <c r="AZ39" s="28">
        <v>5.684782608695652</v>
      </c>
      <c r="BA39" s="28">
        <v>0.8043478260869565</v>
      </c>
      <c r="BB39" s="28">
        <v>1.0978260869565217</v>
      </c>
      <c r="BC39" s="28">
        <v>0</v>
      </c>
      <c r="BD39" s="28">
        <v>0</v>
      </c>
      <c r="BE39" s="28">
        <v>0</v>
      </c>
      <c r="BF39" s="28">
        <v>0.043478260869565216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0.010869565217391304</v>
      </c>
      <c r="BO39" s="28">
        <v>0</v>
      </c>
      <c r="BP39" s="28">
        <v>0</v>
      </c>
      <c r="BQ39" s="28">
        <v>0.4782608695652174</v>
      </c>
      <c r="BR39" s="28">
        <v>0</v>
      </c>
      <c r="BS39" s="28">
        <v>0</v>
      </c>
      <c r="BT39" s="28">
        <v>0.5652173913043478</v>
      </c>
      <c r="BU39" s="28">
        <v>0</v>
      </c>
      <c r="BV39" s="28">
        <v>0</v>
      </c>
      <c r="BW39" s="37">
        <v>0</v>
      </c>
    </row>
    <row r="40" spans="1:75" ht="12.75">
      <c r="A40" s="28" t="s">
        <v>121</v>
      </c>
      <c r="B40" s="28" t="s">
        <v>122</v>
      </c>
      <c r="C40" s="28" t="s">
        <v>292</v>
      </c>
      <c r="D40" s="28" t="s">
        <v>154</v>
      </c>
      <c r="E40" s="28" t="s">
        <v>342</v>
      </c>
      <c r="F40" s="28">
        <v>19.97826086956522</v>
      </c>
      <c r="G40" s="28">
        <v>11.945652173913043</v>
      </c>
      <c r="H40" s="28">
        <v>7.195652173913044</v>
      </c>
      <c r="I40" s="28">
        <v>5.445652173913044</v>
      </c>
      <c r="J40" s="28">
        <v>4.891304347826087</v>
      </c>
      <c r="K40" s="28">
        <v>5.554347826086956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0.8913043478260869</v>
      </c>
      <c r="V40" s="28">
        <v>0</v>
      </c>
      <c r="W40" s="28">
        <v>0</v>
      </c>
      <c r="X40" s="28">
        <v>0</v>
      </c>
      <c r="Y40" s="28">
        <v>9.66304347826087</v>
      </c>
      <c r="Z40" s="28">
        <v>0</v>
      </c>
      <c r="AA40" s="28">
        <v>1.2608695652173914</v>
      </c>
      <c r="AB40" s="28">
        <v>19.456521739130434</v>
      </c>
      <c r="AC40" s="28">
        <v>0</v>
      </c>
      <c r="AD40" s="28">
        <v>0.010869565217391304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0.6304347826086957</v>
      </c>
      <c r="AN40" s="28">
        <v>0</v>
      </c>
      <c r="AO40" s="28">
        <v>0</v>
      </c>
      <c r="AP40" s="28">
        <v>0.6304347826086957</v>
      </c>
      <c r="AQ40" s="28">
        <v>0.010869565217391304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0.08695652173913043</v>
      </c>
      <c r="AX40" s="28">
        <v>0</v>
      </c>
      <c r="AY40" s="28">
        <v>2.7065217391304346</v>
      </c>
      <c r="AZ40" s="28">
        <v>0.06521739130434782</v>
      </c>
      <c r="BA40" s="28">
        <v>0</v>
      </c>
      <c r="BB40" s="28">
        <v>0.03260869565217391</v>
      </c>
      <c r="BC40" s="28">
        <v>0</v>
      </c>
      <c r="BD40" s="28">
        <v>0</v>
      </c>
      <c r="BE40" s="28">
        <v>0.010869565217391304</v>
      </c>
      <c r="BF40" s="28">
        <v>6.467391304347826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37">
        <v>0</v>
      </c>
    </row>
    <row r="41" spans="1:75" ht="12.75">
      <c r="A41" s="28" t="s">
        <v>121</v>
      </c>
      <c r="B41" s="28" t="s">
        <v>122</v>
      </c>
      <c r="C41" s="28" t="s">
        <v>292</v>
      </c>
      <c r="D41" s="28" t="s">
        <v>155</v>
      </c>
      <c r="E41" s="28" t="s">
        <v>343</v>
      </c>
      <c r="F41" s="28">
        <v>8.98913043478261</v>
      </c>
      <c r="G41" s="28">
        <v>3.141304347826087</v>
      </c>
      <c r="H41" s="28">
        <v>3.4782608695652173</v>
      </c>
      <c r="I41" s="28">
        <v>0.8260869565217391</v>
      </c>
      <c r="J41" s="28">
        <v>4.4021739130434785</v>
      </c>
      <c r="K41" s="28">
        <v>1.7934782608695652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1.608695652173913</v>
      </c>
      <c r="Z41" s="28">
        <v>0</v>
      </c>
      <c r="AA41" s="28">
        <v>5.293478260869565</v>
      </c>
      <c r="AB41" s="28">
        <v>0</v>
      </c>
      <c r="AC41" s="28">
        <v>0</v>
      </c>
      <c r="AD41" s="28">
        <v>2.9565217391304346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1.2717391304347827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0.717391304347826</v>
      </c>
      <c r="AZ41" s="28">
        <v>0.10869565217391304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2.0869565217391304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37">
        <v>0</v>
      </c>
    </row>
    <row r="42" spans="1:75" ht="12.75">
      <c r="A42" s="28" t="s">
        <v>121</v>
      </c>
      <c r="B42" s="28" t="s">
        <v>122</v>
      </c>
      <c r="C42" s="28" t="s">
        <v>292</v>
      </c>
      <c r="D42" s="28" t="s">
        <v>156</v>
      </c>
      <c r="E42" s="28" t="s">
        <v>344</v>
      </c>
      <c r="F42" s="28">
        <v>17.902173913043477</v>
      </c>
      <c r="G42" s="28">
        <v>3.7717391304347827</v>
      </c>
      <c r="H42" s="28">
        <v>7.771739130434782</v>
      </c>
      <c r="I42" s="28">
        <v>0</v>
      </c>
      <c r="J42" s="28">
        <v>8.478260869565217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8.130434782608695</v>
      </c>
      <c r="AB42" s="28">
        <v>3.760869565217391</v>
      </c>
      <c r="AC42" s="28">
        <v>0</v>
      </c>
      <c r="AD42" s="28">
        <v>8.119565217391305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7.065217391304348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9.184782608695652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37">
        <v>0</v>
      </c>
    </row>
    <row r="43" spans="1:75" ht="12.75">
      <c r="A43" s="28" t="s">
        <v>121</v>
      </c>
      <c r="B43" s="28" t="s">
        <v>122</v>
      </c>
      <c r="C43" s="28" t="s">
        <v>292</v>
      </c>
      <c r="D43" s="28" t="s">
        <v>157</v>
      </c>
      <c r="E43" s="28" t="s">
        <v>345</v>
      </c>
      <c r="F43" s="28">
        <v>8.23913043478261</v>
      </c>
      <c r="G43" s="28">
        <v>1.1304347826086956</v>
      </c>
      <c r="H43" s="28">
        <v>6.554347826086956</v>
      </c>
      <c r="I43" s="28">
        <v>3</v>
      </c>
      <c r="J43" s="28">
        <v>1.0869565217391304</v>
      </c>
      <c r="K43" s="28">
        <v>3.9130434782608696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6.630434782608695</v>
      </c>
      <c r="AC43" s="28">
        <v>0</v>
      </c>
      <c r="AD43" s="28">
        <v>2.652173913043478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8.619565217391305</v>
      </c>
      <c r="AN43" s="28">
        <v>0</v>
      </c>
      <c r="AO43" s="28">
        <v>7.065217391304348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6.630434782608695</v>
      </c>
      <c r="AV43" s="28">
        <v>0</v>
      </c>
      <c r="AW43" s="28">
        <v>0</v>
      </c>
      <c r="AX43" s="28">
        <v>0</v>
      </c>
      <c r="AY43" s="28">
        <v>0</v>
      </c>
      <c r="AZ43" s="28">
        <v>0.41304347826086957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1.891304347826087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37">
        <v>0</v>
      </c>
    </row>
    <row r="44" spans="1:75" ht="12.75">
      <c r="A44" s="28" t="s">
        <v>121</v>
      </c>
      <c r="B44" s="28" t="s">
        <v>122</v>
      </c>
      <c r="C44" s="28" t="s">
        <v>292</v>
      </c>
      <c r="D44" s="28" t="s">
        <v>158</v>
      </c>
      <c r="E44" s="28" t="s">
        <v>346</v>
      </c>
      <c r="F44" s="28">
        <v>8.293478260869565</v>
      </c>
      <c r="G44" s="28">
        <v>5.641304347826087</v>
      </c>
      <c r="H44" s="28">
        <v>13.902173913043478</v>
      </c>
      <c r="I44" s="28">
        <v>2.3369565217391304</v>
      </c>
      <c r="J44" s="28">
        <v>6.173913043478261</v>
      </c>
      <c r="K44" s="28">
        <v>3.760869565217391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2.782608695652174</v>
      </c>
      <c r="V44" s="28">
        <v>0</v>
      </c>
      <c r="W44" s="28">
        <v>0.30434782608695654</v>
      </c>
      <c r="X44" s="28">
        <v>0</v>
      </c>
      <c r="Y44" s="28">
        <v>2.010869565217391</v>
      </c>
      <c r="Z44" s="28">
        <v>0</v>
      </c>
      <c r="AA44" s="28">
        <v>4.9021739130434785</v>
      </c>
      <c r="AB44" s="28">
        <v>0.13043478260869565</v>
      </c>
      <c r="AC44" s="28">
        <v>0</v>
      </c>
      <c r="AD44" s="28">
        <v>0.03260869565217391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2.2282608695652173</v>
      </c>
      <c r="AN44" s="28">
        <v>0</v>
      </c>
      <c r="AO44" s="28">
        <v>0</v>
      </c>
      <c r="AP44" s="28">
        <v>0.010869565217391304</v>
      </c>
      <c r="AQ44" s="28">
        <v>0</v>
      </c>
      <c r="AR44" s="28">
        <v>0</v>
      </c>
      <c r="AS44" s="28">
        <v>0</v>
      </c>
      <c r="AT44" s="28">
        <v>0.20652173913043478</v>
      </c>
      <c r="AU44" s="28">
        <v>0.03260869565217391</v>
      </c>
      <c r="AV44" s="28">
        <v>0</v>
      </c>
      <c r="AW44" s="28">
        <v>0</v>
      </c>
      <c r="AX44" s="28">
        <v>0</v>
      </c>
      <c r="AY44" s="28">
        <v>0</v>
      </c>
      <c r="AZ44" s="28">
        <v>0.8586956521739131</v>
      </c>
      <c r="BA44" s="28">
        <v>0.25</v>
      </c>
      <c r="BB44" s="28">
        <v>0.021739130434782608</v>
      </c>
      <c r="BC44" s="28">
        <v>0</v>
      </c>
      <c r="BD44" s="28">
        <v>0</v>
      </c>
      <c r="BE44" s="28">
        <v>0</v>
      </c>
      <c r="BF44" s="28">
        <v>5.717391304347826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0.010869565217391304</v>
      </c>
      <c r="BO44" s="28">
        <v>0</v>
      </c>
      <c r="BP44" s="28">
        <v>0</v>
      </c>
      <c r="BQ44" s="28">
        <v>0</v>
      </c>
      <c r="BR44" s="28">
        <v>0.010869565217391304</v>
      </c>
      <c r="BS44" s="28">
        <v>0</v>
      </c>
      <c r="BT44" s="28">
        <v>0</v>
      </c>
      <c r="BU44" s="28">
        <v>0</v>
      </c>
      <c r="BV44" s="28">
        <v>0</v>
      </c>
      <c r="BW44" s="37">
        <v>0</v>
      </c>
    </row>
    <row r="45" spans="1:75" ht="12.75">
      <c r="A45" s="28" t="s">
        <v>121</v>
      </c>
      <c r="B45" s="28" t="s">
        <v>122</v>
      </c>
      <c r="C45" s="28" t="s">
        <v>292</v>
      </c>
      <c r="D45" s="28" t="s">
        <v>159</v>
      </c>
      <c r="E45" s="28" t="s">
        <v>347</v>
      </c>
      <c r="F45" s="28">
        <v>19.206521739130434</v>
      </c>
      <c r="G45" s="28">
        <v>15.391304347826088</v>
      </c>
      <c r="H45" s="28">
        <v>8.847826086956522</v>
      </c>
      <c r="I45" s="28">
        <v>5.467391304347826</v>
      </c>
      <c r="J45" s="28">
        <v>3.902173913043478</v>
      </c>
      <c r="K45" s="28">
        <v>11.51086956521739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3.402173913043478</v>
      </c>
      <c r="Z45" s="28">
        <v>0</v>
      </c>
      <c r="AA45" s="28">
        <v>19.902173913043477</v>
      </c>
      <c r="AB45" s="28">
        <v>0</v>
      </c>
      <c r="AC45" s="28">
        <v>0</v>
      </c>
      <c r="AD45" s="28">
        <v>3.5543478260869565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3.4565217391304346</v>
      </c>
      <c r="AN45" s="28">
        <v>0</v>
      </c>
      <c r="AO45" s="28">
        <v>0.010869565217391304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3.391304347826087</v>
      </c>
      <c r="AV45" s="28">
        <v>0</v>
      </c>
      <c r="AW45" s="28">
        <v>0</v>
      </c>
      <c r="AX45" s="28">
        <v>0</v>
      </c>
      <c r="AY45" s="28">
        <v>0.9565217391304348</v>
      </c>
      <c r="AZ45" s="28">
        <v>1.9130434782608696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9.967391304347826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4.195652173913044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37">
        <v>0</v>
      </c>
    </row>
    <row r="46" spans="1:75" ht="12.75">
      <c r="A46" s="28" t="s">
        <v>121</v>
      </c>
      <c r="B46" s="28" t="s">
        <v>122</v>
      </c>
      <c r="C46" s="28" t="s">
        <v>293</v>
      </c>
      <c r="D46" s="28" t="s">
        <v>160</v>
      </c>
      <c r="E46" s="28" t="s">
        <v>348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0.15217391304347827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37">
        <v>0</v>
      </c>
    </row>
    <row r="47" spans="1:75" ht="12.75">
      <c r="A47" s="28" t="s">
        <v>121</v>
      </c>
      <c r="B47" s="28" t="s">
        <v>122</v>
      </c>
      <c r="C47" s="28" t="s">
        <v>293</v>
      </c>
      <c r="D47" s="28" t="s">
        <v>161</v>
      </c>
      <c r="E47" s="28" t="s">
        <v>349</v>
      </c>
      <c r="F47" s="28">
        <v>7.043478260869565</v>
      </c>
      <c r="G47" s="28">
        <v>9.076086956521738</v>
      </c>
      <c r="H47" s="28">
        <v>0.05434782608695652</v>
      </c>
      <c r="I47" s="28">
        <v>2.717391304347826</v>
      </c>
      <c r="J47" s="28">
        <v>13.673913043478262</v>
      </c>
      <c r="K47" s="28">
        <v>5.173913043478261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8.021739130434783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0.45652173913043476</v>
      </c>
      <c r="AB47" s="28">
        <v>28.92391304347826</v>
      </c>
      <c r="AC47" s="28">
        <v>0.6195652173913043</v>
      </c>
      <c r="AD47" s="28">
        <v>5.826086956521739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0.40217391304347827</v>
      </c>
      <c r="AN47" s="28">
        <v>0</v>
      </c>
      <c r="AO47" s="28">
        <v>0</v>
      </c>
      <c r="AP47" s="28">
        <v>0.7065217391304348</v>
      </c>
      <c r="AQ47" s="28">
        <v>0.05434782608695652</v>
      </c>
      <c r="AR47" s="28">
        <v>0</v>
      </c>
      <c r="AS47" s="28">
        <v>0</v>
      </c>
      <c r="AT47" s="28">
        <v>0.09782608695652174</v>
      </c>
      <c r="AU47" s="28">
        <v>9.369565217391305</v>
      </c>
      <c r="AV47" s="28">
        <v>0</v>
      </c>
      <c r="AW47" s="28">
        <v>0</v>
      </c>
      <c r="AX47" s="28">
        <v>0</v>
      </c>
      <c r="AY47" s="28">
        <v>0.010869565217391304</v>
      </c>
      <c r="AZ47" s="28">
        <v>0</v>
      </c>
      <c r="BA47" s="28">
        <v>0</v>
      </c>
      <c r="BB47" s="28">
        <v>0.043478260869565216</v>
      </c>
      <c r="BC47" s="28">
        <v>0</v>
      </c>
      <c r="BD47" s="28">
        <v>0</v>
      </c>
      <c r="BE47" s="28">
        <v>1.7391304347826086</v>
      </c>
      <c r="BF47" s="28">
        <v>14.771739130434783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37">
        <v>0</v>
      </c>
    </row>
    <row r="48" spans="1:75" ht="12.75">
      <c r="A48" s="28" t="s">
        <v>121</v>
      </c>
      <c r="B48" s="28" t="s">
        <v>122</v>
      </c>
      <c r="C48" s="28" t="s">
        <v>293</v>
      </c>
      <c r="D48" s="28" t="s">
        <v>162</v>
      </c>
      <c r="E48" s="28" t="s">
        <v>350</v>
      </c>
      <c r="F48" s="28">
        <v>16.92391304347826</v>
      </c>
      <c r="G48" s="28">
        <v>15.130434782608695</v>
      </c>
      <c r="H48" s="28">
        <v>4.5978260869565215</v>
      </c>
      <c r="I48" s="28">
        <v>3.4782608695652173</v>
      </c>
      <c r="J48" s="28">
        <v>9.684782608695652</v>
      </c>
      <c r="K48" s="28">
        <v>3.9782608695652173</v>
      </c>
      <c r="L48" s="28">
        <v>0.8369565217391305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2.8043478260869565</v>
      </c>
      <c r="Z48" s="28">
        <v>0</v>
      </c>
      <c r="AA48" s="28">
        <v>23.641304347826086</v>
      </c>
      <c r="AB48" s="28">
        <v>0</v>
      </c>
      <c r="AC48" s="28">
        <v>0</v>
      </c>
      <c r="AD48" s="28">
        <v>2.119565217391304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0.33695652173913043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1.5108695652173914</v>
      </c>
      <c r="AV48" s="28">
        <v>0</v>
      </c>
      <c r="AW48" s="28">
        <v>1.076086956521739</v>
      </c>
      <c r="AX48" s="28">
        <v>0</v>
      </c>
      <c r="AY48" s="28">
        <v>4.369565217391305</v>
      </c>
      <c r="AZ48" s="28">
        <v>4.467391304347826</v>
      </c>
      <c r="BA48" s="28">
        <v>0</v>
      </c>
      <c r="BB48" s="28">
        <v>0.9130434782608695</v>
      </c>
      <c r="BC48" s="28">
        <v>0</v>
      </c>
      <c r="BD48" s="28">
        <v>0</v>
      </c>
      <c r="BE48" s="28">
        <v>3</v>
      </c>
      <c r="BF48" s="28">
        <v>5.065217391304348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1.641304347826087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37">
        <v>0</v>
      </c>
    </row>
    <row r="49" spans="1:75" ht="12.75">
      <c r="A49" s="28" t="s">
        <v>121</v>
      </c>
      <c r="B49" s="28" t="s">
        <v>122</v>
      </c>
      <c r="C49" s="28" t="s">
        <v>293</v>
      </c>
      <c r="D49" s="28" t="s">
        <v>163</v>
      </c>
      <c r="E49" s="28" t="s">
        <v>351</v>
      </c>
      <c r="F49" s="28">
        <v>1.5</v>
      </c>
      <c r="G49" s="28">
        <v>2.5760869565217392</v>
      </c>
      <c r="H49" s="28">
        <v>1.4891304347826086</v>
      </c>
      <c r="I49" s="28">
        <v>0.1956521739130435</v>
      </c>
      <c r="J49" s="28">
        <v>6.032608695652174</v>
      </c>
      <c r="K49" s="28">
        <v>0.6304347826086957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4.206521739130435</v>
      </c>
      <c r="Z49" s="28">
        <v>0</v>
      </c>
      <c r="AA49" s="28">
        <v>1.815217391304348</v>
      </c>
      <c r="AB49" s="28">
        <v>10.217391304347826</v>
      </c>
      <c r="AC49" s="28">
        <v>0.043478260869565216</v>
      </c>
      <c r="AD49" s="28">
        <v>2.3152173913043477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0.09782608695652174</v>
      </c>
      <c r="AN49" s="28">
        <v>0</v>
      </c>
      <c r="AO49" s="28">
        <v>0.05434782608695652</v>
      </c>
      <c r="AP49" s="28">
        <v>0.021739130434782608</v>
      </c>
      <c r="AQ49" s="28">
        <v>0</v>
      </c>
      <c r="AR49" s="28">
        <v>0</v>
      </c>
      <c r="AS49" s="28">
        <v>0</v>
      </c>
      <c r="AT49" s="28">
        <v>0.15217391304347827</v>
      </c>
      <c r="AU49" s="28">
        <v>5.282608695652174</v>
      </c>
      <c r="AV49" s="28">
        <v>0</v>
      </c>
      <c r="AW49" s="28">
        <v>0.2717391304347826</v>
      </c>
      <c r="AX49" s="28">
        <v>0</v>
      </c>
      <c r="AY49" s="28">
        <v>0.5</v>
      </c>
      <c r="AZ49" s="28">
        <v>0.010869565217391304</v>
      </c>
      <c r="BA49" s="28">
        <v>0</v>
      </c>
      <c r="BB49" s="28">
        <v>0.43478260869565216</v>
      </c>
      <c r="BC49" s="28">
        <v>0</v>
      </c>
      <c r="BD49" s="28">
        <v>0</v>
      </c>
      <c r="BE49" s="28">
        <v>0</v>
      </c>
      <c r="BF49" s="28">
        <v>1.5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0.30434782608695654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37">
        <v>0</v>
      </c>
    </row>
    <row r="50" spans="1:75" ht="12.75">
      <c r="A50" s="28" t="s">
        <v>121</v>
      </c>
      <c r="B50" s="28" t="s">
        <v>122</v>
      </c>
      <c r="C50" s="28" t="s">
        <v>293</v>
      </c>
      <c r="D50" s="28" t="s">
        <v>164</v>
      </c>
      <c r="E50" s="28" t="s">
        <v>352</v>
      </c>
      <c r="F50" s="28">
        <v>2.782608695652174</v>
      </c>
      <c r="G50" s="28">
        <v>0.8913043478260869</v>
      </c>
      <c r="H50" s="28">
        <v>5.1521739130434785</v>
      </c>
      <c r="I50" s="28">
        <v>0.2608695652173913</v>
      </c>
      <c r="J50" s="28">
        <v>4.141304347826087</v>
      </c>
      <c r="K50" s="28">
        <v>0</v>
      </c>
      <c r="L50" s="28">
        <v>0</v>
      </c>
      <c r="M50" s="28">
        <v>0</v>
      </c>
      <c r="N50" s="28">
        <v>0</v>
      </c>
      <c r="O50" s="28">
        <v>0.8369565217391305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0.3695652173913043</v>
      </c>
      <c r="AN50" s="28">
        <v>0</v>
      </c>
      <c r="AO50" s="28">
        <v>0.22826086956521738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0.9021739130434783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1.2934782608695652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0.03260869565217391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37">
        <v>0</v>
      </c>
    </row>
    <row r="51" spans="1:75" ht="12.75">
      <c r="A51" s="28" t="s">
        <v>121</v>
      </c>
      <c r="B51" s="28" t="s">
        <v>122</v>
      </c>
      <c r="C51" s="28" t="s">
        <v>293</v>
      </c>
      <c r="D51" s="28" t="s">
        <v>165</v>
      </c>
      <c r="E51" s="28" t="s">
        <v>353</v>
      </c>
      <c r="F51" s="28">
        <v>4.717391304347826</v>
      </c>
      <c r="G51" s="28">
        <v>4.869565217391305</v>
      </c>
      <c r="H51" s="28">
        <v>3.5543478260869565</v>
      </c>
      <c r="I51" s="28">
        <v>0.20652173913043478</v>
      </c>
      <c r="J51" s="28">
        <v>1.7065217391304348</v>
      </c>
      <c r="K51" s="28">
        <v>1.7391304347826086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0.22826086956521738</v>
      </c>
      <c r="AB51" s="28">
        <v>7.021739130434782</v>
      </c>
      <c r="AC51" s="28">
        <v>0.44565217391304346</v>
      </c>
      <c r="AD51" s="28">
        <v>5.554347826086956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1.2065217391304348</v>
      </c>
      <c r="AN51" s="28">
        <v>0</v>
      </c>
      <c r="AO51" s="28">
        <v>0</v>
      </c>
      <c r="AP51" s="28">
        <v>0.17391304347826086</v>
      </c>
      <c r="AQ51" s="28">
        <v>0</v>
      </c>
      <c r="AR51" s="28">
        <v>0</v>
      </c>
      <c r="AS51" s="28">
        <v>0</v>
      </c>
      <c r="AT51" s="28">
        <v>0</v>
      </c>
      <c r="AU51" s="28">
        <v>7.380434782608695</v>
      </c>
      <c r="AV51" s="28">
        <v>0</v>
      </c>
      <c r="AW51" s="28">
        <v>0.13043478260869565</v>
      </c>
      <c r="AX51" s="28">
        <v>0</v>
      </c>
      <c r="AY51" s="28">
        <v>0.18478260869565216</v>
      </c>
      <c r="AZ51" s="28">
        <v>0.21739130434782608</v>
      </c>
      <c r="BA51" s="28">
        <v>0</v>
      </c>
      <c r="BB51" s="28">
        <v>0</v>
      </c>
      <c r="BC51" s="28">
        <v>1.565217391304348</v>
      </c>
      <c r="BD51" s="28">
        <v>0</v>
      </c>
      <c r="BE51" s="28">
        <v>0</v>
      </c>
      <c r="BF51" s="28">
        <v>7.010869565217392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0.07608695652173914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37">
        <v>0</v>
      </c>
    </row>
    <row r="52" spans="1:75" ht="12.75">
      <c r="A52" s="28" t="s">
        <v>121</v>
      </c>
      <c r="B52" s="28" t="s">
        <v>122</v>
      </c>
      <c r="C52" s="28" t="s">
        <v>293</v>
      </c>
      <c r="D52" s="28" t="s">
        <v>166</v>
      </c>
      <c r="E52" s="28" t="s">
        <v>354</v>
      </c>
      <c r="F52" s="28">
        <v>0</v>
      </c>
      <c r="G52" s="28">
        <v>0</v>
      </c>
      <c r="H52" s="28">
        <v>0.6739130434782609</v>
      </c>
      <c r="I52" s="28">
        <v>0.7391304347826086</v>
      </c>
      <c r="J52" s="28">
        <v>0.30434782608695654</v>
      </c>
      <c r="K52" s="28">
        <v>0.1956521739130435</v>
      </c>
      <c r="L52" s="28">
        <v>0</v>
      </c>
      <c r="M52" s="28">
        <v>0.34782608695652173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0.10869565217391304</v>
      </c>
      <c r="U52" s="28">
        <v>0.29347826086956524</v>
      </c>
      <c r="V52" s="28">
        <v>0</v>
      </c>
      <c r="W52" s="28">
        <v>1.7065217391304348</v>
      </c>
      <c r="X52" s="28">
        <v>0</v>
      </c>
      <c r="Y52" s="28">
        <v>0</v>
      </c>
      <c r="Z52" s="28">
        <v>0</v>
      </c>
      <c r="AA52" s="28">
        <v>0</v>
      </c>
      <c r="AB52" s="28">
        <v>0.5434782608695652</v>
      </c>
      <c r="AC52" s="28">
        <v>0.11956521739130435</v>
      </c>
      <c r="AD52" s="28">
        <v>0.010869565217391304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0.2391304347826087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0.18478260869565216</v>
      </c>
      <c r="AV52" s="28">
        <v>0</v>
      </c>
      <c r="AW52" s="28">
        <v>0</v>
      </c>
      <c r="AX52" s="28">
        <v>0</v>
      </c>
      <c r="AY52" s="28">
        <v>0.21739130434782608</v>
      </c>
      <c r="AZ52" s="28">
        <v>2.0869565217391304</v>
      </c>
      <c r="BA52" s="28">
        <v>0.11956521739130435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0.14130434782608695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37">
        <v>0</v>
      </c>
    </row>
    <row r="53" spans="1:75" ht="12.75">
      <c r="A53" s="28" t="s">
        <v>121</v>
      </c>
      <c r="B53" s="28" t="s">
        <v>122</v>
      </c>
      <c r="C53" s="28" t="s">
        <v>293</v>
      </c>
      <c r="D53" s="28" t="s">
        <v>167</v>
      </c>
      <c r="E53" s="28" t="s">
        <v>355</v>
      </c>
      <c r="F53" s="28">
        <v>9.934782608695652</v>
      </c>
      <c r="G53" s="28">
        <v>6.434782608695652</v>
      </c>
      <c r="H53" s="28">
        <v>4.293478260869565</v>
      </c>
      <c r="I53" s="28">
        <v>2.369565217391304</v>
      </c>
      <c r="J53" s="28">
        <v>0</v>
      </c>
      <c r="K53" s="28">
        <v>2.739130434782609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0.021739130434782608</v>
      </c>
      <c r="Y53" s="28">
        <v>0</v>
      </c>
      <c r="Z53" s="28">
        <v>0</v>
      </c>
      <c r="AA53" s="28">
        <v>1.565217391304348</v>
      </c>
      <c r="AB53" s="28">
        <v>7.304347826086956</v>
      </c>
      <c r="AC53" s="28">
        <v>0.15217391304347827</v>
      </c>
      <c r="AD53" s="28">
        <v>4.630434782608695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2.1739130434782608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0.32608695652173914</v>
      </c>
      <c r="AZ53" s="28">
        <v>2.608695652173913</v>
      </c>
      <c r="BA53" s="28">
        <v>0</v>
      </c>
      <c r="BB53" s="28">
        <v>0</v>
      </c>
      <c r="BC53" s="28">
        <v>0</v>
      </c>
      <c r="BD53" s="28">
        <v>0</v>
      </c>
      <c r="BE53" s="28">
        <v>0.8478260869565217</v>
      </c>
      <c r="BF53" s="28">
        <v>1.7391304347826086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37">
        <v>0</v>
      </c>
    </row>
    <row r="54" spans="1:75" ht="12.75">
      <c r="A54" s="28" t="s">
        <v>121</v>
      </c>
      <c r="B54" s="28" t="s">
        <v>122</v>
      </c>
      <c r="C54" s="28" t="s">
        <v>293</v>
      </c>
      <c r="D54" s="28" t="s">
        <v>168</v>
      </c>
      <c r="E54" s="28" t="s">
        <v>356</v>
      </c>
      <c r="F54" s="28">
        <v>2.2717391304347827</v>
      </c>
      <c r="G54" s="28">
        <v>1.6630434782608696</v>
      </c>
      <c r="H54" s="28">
        <v>1.0217391304347827</v>
      </c>
      <c r="I54" s="28">
        <v>1.5</v>
      </c>
      <c r="J54" s="28">
        <v>3.467391304347826</v>
      </c>
      <c r="K54" s="28">
        <v>1.423913043478261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1.0434782608695652</v>
      </c>
      <c r="Z54" s="28">
        <v>0</v>
      </c>
      <c r="AA54" s="28">
        <v>0.010869565217391304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0.6413043478260869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3.4239130434782608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37">
        <v>0</v>
      </c>
    </row>
    <row r="55" spans="1:75" ht="12.75">
      <c r="A55" s="28" t="s">
        <v>121</v>
      </c>
      <c r="B55" s="28" t="s">
        <v>122</v>
      </c>
      <c r="C55" s="28" t="s">
        <v>293</v>
      </c>
      <c r="D55" s="28" t="s">
        <v>169</v>
      </c>
      <c r="E55" s="28" t="s">
        <v>357</v>
      </c>
      <c r="F55" s="28">
        <v>19</v>
      </c>
      <c r="G55" s="28">
        <v>2.630434782608696</v>
      </c>
      <c r="H55" s="28">
        <v>7.130434782608695</v>
      </c>
      <c r="I55" s="28">
        <v>0.021739130434782608</v>
      </c>
      <c r="J55" s="28">
        <v>10.173913043478262</v>
      </c>
      <c r="K55" s="28">
        <v>0</v>
      </c>
      <c r="L55" s="28">
        <v>0</v>
      </c>
      <c r="M55" s="28">
        <v>0</v>
      </c>
      <c r="N55" s="28">
        <v>0</v>
      </c>
      <c r="O55" s="28">
        <v>1.576086956521739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7.630434782608695</v>
      </c>
      <c r="Z55" s="28">
        <v>0</v>
      </c>
      <c r="AA55" s="28">
        <v>19.67391304347826</v>
      </c>
      <c r="AB55" s="28">
        <v>0</v>
      </c>
      <c r="AC55" s="28">
        <v>0</v>
      </c>
      <c r="AD55" s="28">
        <v>7.5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0.25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0.021739130434782608</v>
      </c>
      <c r="AZ55" s="28">
        <v>0</v>
      </c>
      <c r="BA55" s="28">
        <v>0</v>
      </c>
      <c r="BB55" s="28">
        <v>0</v>
      </c>
      <c r="BC55" s="28">
        <v>0</v>
      </c>
      <c r="BD55" s="28">
        <v>0.11956521739130435</v>
      </c>
      <c r="BE55" s="28">
        <v>0</v>
      </c>
      <c r="BF55" s="28">
        <v>1.923913043478261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37">
        <v>0</v>
      </c>
    </row>
    <row r="56" spans="1:75" ht="12.75">
      <c r="A56" s="28" t="s">
        <v>121</v>
      </c>
      <c r="B56" s="28" t="s">
        <v>122</v>
      </c>
      <c r="C56" s="28" t="s">
        <v>293</v>
      </c>
      <c r="D56" s="28" t="s">
        <v>170</v>
      </c>
      <c r="E56" s="28" t="s">
        <v>358</v>
      </c>
      <c r="F56" s="28">
        <v>6.315217391304348</v>
      </c>
      <c r="G56" s="28">
        <v>13.554347826086957</v>
      </c>
      <c r="H56" s="28">
        <v>4.934782608695652</v>
      </c>
      <c r="I56" s="28">
        <v>4.239130434782608</v>
      </c>
      <c r="J56" s="28">
        <v>18.97826086956522</v>
      </c>
      <c r="K56" s="28">
        <v>2.7934782608695654</v>
      </c>
      <c r="L56" s="28">
        <v>0</v>
      </c>
      <c r="M56" s="28">
        <v>2.4782608695652173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0.43478260869565216</v>
      </c>
      <c r="U56" s="28">
        <v>7.684782608695652</v>
      </c>
      <c r="V56" s="28">
        <v>0.20652173913043478</v>
      </c>
      <c r="W56" s="28">
        <v>4.3478260869565215</v>
      </c>
      <c r="X56" s="28">
        <v>0</v>
      </c>
      <c r="Y56" s="28">
        <v>7.619565217391305</v>
      </c>
      <c r="Z56" s="28">
        <v>0</v>
      </c>
      <c r="AA56" s="28">
        <v>7.4021739130434785</v>
      </c>
      <c r="AB56" s="28">
        <v>32.96739130434783</v>
      </c>
      <c r="AC56" s="28">
        <v>0.2717391304347826</v>
      </c>
      <c r="AD56" s="28">
        <v>5.663043478260869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0.16304347826086957</v>
      </c>
      <c r="AK56" s="28">
        <v>0</v>
      </c>
      <c r="AL56" s="28">
        <v>0</v>
      </c>
      <c r="AM56" s="28">
        <v>2.9130434782608696</v>
      </c>
      <c r="AN56" s="28">
        <v>0.5434782608695652</v>
      </c>
      <c r="AO56" s="28">
        <v>1.3369565217391304</v>
      </c>
      <c r="AP56" s="28">
        <v>3.891304347826087</v>
      </c>
      <c r="AQ56" s="28">
        <v>0</v>
      </c>
      <c r="AR56" s="28">
        <v>0</v>
      </c>
      <c r="AS56" s="28">
        <v>0</v>
      </c>
      <c r="AT56" s="28">
        <v>0.2608695652173913</v>
      </c>
      <c r="AU56" s="28">
        <v>2.5760869565217392</v>
      </c>
      <c r="AV56" s="28">
        <v>0</v>
      </c>
      <c r="AW56" s="28">
        <v>2.597826086956522</v>
      </c>
      <c r="AX56" s="28">
        <v>0</v>
      </c>
      <c r="AY56" s="28">
        <v>8.065217391304348</v>
      </c>
      <c r="AZ56" s="28">
        <v>5.445652173913044</v>
      </c>
      <c r="BA56" s="28">
        <v>0.8152173913043478</v>
      </c>
      <c r="BB56" s="28">
        <v>0.010869565217391304</v>
      </c>
      <c r="BC56" s="28">
        <v>0</v>
      </c>
      <c r="BD56" s="28">
        <v>0</v>
      </c>
      <c r="BE56" s="28">
        <v>9</v>
      </c>
      <c r="BF56" s="28">
        <v>7.728260869565218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1.6521739130434783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37">
        <v>0</v>
      </c>
    </row>
    <row r="57" spans="1:75" ht="12.75">
      <c r="A57" s="28" t="s">
        <v>121</v>
      </c>
      <c r="B57" s="28" t="s">
        <v>122</v>
      </c>
      <c r="C57" s="28" t="s">
        <v>293</v>
      </c>
      <c r="D57" s="28" t="s">
        <v>171</v>
      </c>
      <c r="E57" s="28" t="s">
        <v>359</v>
      </c>
      <c r="F57" s="28">
        <v>10.054347826086957</v>
      </c>
      <c r="G57" s="28">
        <v>6.565217391304348</v>
      </c>
      <c r="H57" s="28">
        <v>4.293478260869565</v>
      </c>
      <c r="I57" s="28">
        <v>1.6195652173913044</v>
      </c>
      <c r="J57" s="28">
        <v>11.73913043478261</v>
      </c>
      <c r="K57" s="28">
        <v>5.9021739130434785</v>
      </c>
      <c r="L57" s="28">
        <v>0.021739130434782608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0.021739130434782608</v>
      </c>
      <c r="U57" s="28">
        <v>0.44565217391304346</v>
      </c>
      <c r="V57" s="28">
        <v>0</v>
      </c>
      <c r="W57" s="28">
        <v>1.076086956521739</v>
      </c>
      <c r="X57" s="28">
        <v>0</v>
      </c>
      <c r="Y57" s="28">
        <v>1.7391304347826086</v>
      </c>
      <c r="Z57" s="28">
        <v>0</v>
      </c>
      <c r="AA57" s="28">
        <v>0.6739130434782609</v>
      </c>
      <c r="AB57" s="28">
        <v>2.652173913043478</v>
      </c>
      <c r="AC57" s="28">
        <v>0.31521739130434784</v>
      </c>
      <c r="AD57" s="28">
        <v>5.728260869565218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0.010869565217391304</v>
      </c>
      <c r="AL57" s="28">
        <v>0</v>
      </c>
      <c r="AM57" s="28">
        <v>6.489130434782608</v>
      </c>
      <c r="AN57" s="28">
        <v>0</v>
      </c>
      <c r="AO57" s="28">
        <v>0.021739130434782608</v>
      </c>
      <c r="AP57" s="28">
        <v>0.9347826086956522</v>
      </c>
      <c r="AQ57" s="28">
        <v>0.07608695652173914</v>
      </c>
      <c r="AR57" s="28">
        <v>0</v>
      </c>
      <c r="AS57" s="28">
        <v>0</v>
      </c>
      <c r="AT57" s="28">
        <v>0.30434782608695654</v>
      </c>
      <c r="AU57" s="28">
        <v>13.315217391304348</v>
      </c>
      <c r="AV57" s="28">
        <v>0</v>
      </c>
      <c r="AW57" s="28">
        <v>0.18478260869565216</v>
      </c>
      <c r="AX57" s="28">
        <v>0</v>
      </c>
      <c r="AY57" s="28">
        <v>0.8260869565217391</v>
      </c>
      <c r="AZ57" s="28">
        <v>0.5760869565217391</v>
      </c>
      <c r="BA57" s="28">
        <v>0.010869565217391304</v>
      </c>
      <c r="BB57" s="28">
        <v>0</v>
      </c>
      <c r="BC57" s="28">
        <v>0</v>
      </c>
      <c r="BD57" s="28">
        <v>0</v>
      </c>
      <c r="BE57" s="28">
        <v>0</v>
      </c>
      <c r="BF57" s="28">
        <v>7.673913043478261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1.4891304347826086</v>
      </c>
      <c r="BN57" s="28">
        <v>0.10869565217391304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37">
        <v>0</v>
      </c>
    </row>
    <row r="58" spans="1:75" ht="12.75">
      <c r="A58" s="28" t="s">
        <v>121</v>
      </c>
      <c r="B58" s="28" t="s">
        <v>122</v>
      </c>
      <c r="C58" s="28" t="s">
        <v>293</v>
      </c>
      <c r="D58" s="28" t="s">
        <v>172</v>
      </c>
      <c r="E58" s="28" t="s">
        <v>360</v>
      </c>
      <c r="F58" s="28">
        <v>8.923913043478262</v>
      </c>
      <c r="G58" s="28">
        <v>6.521739130434782</v>
      </c>
      <c r="H58" s="28">
        <v>4.8478260869565215</v>
      </c>
      <c r="I58" s="28">
        <v>1.5434782608695652</v>
      </c>
      <c r="J58" s="28">
        <v>1.6195652173913044</v>
      </c>
      <c r="K58" s="28">
        <v>1.826086956521739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0.29347826086956524</v>
      </c>
      <c r="V58" s="28">
        <v>0</v>
      </c>
      <c r="W58" s="28">
        <v>0</v>
      </c>
      <c r="X58" s="28">
        <v>0</v>
      </c>
      <c r="Y58" s="28">
        <v>1.673913043478261</v>
      </c>
      <c r="Z58" s="28">
        <v>0</v>
      </c>
      <c r="AA58" s="28">
        <v>2.380434782608696</v>
      </c>
      <c r="AB58" s="28">
        <v>3.119565217391304</v>
      </c>
      <c r="AC58" s="28">
        <v>0</v>
      </c>
      <c r="AD58" s="28">
        <v>4.021739130434782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3.0760869565217392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0.18478260869565216</v>
      </c>
      <c r="AU58" s="28">
        <v>8.16304347826087</v>
      </c>
      <c r="AV58" s="28">
        <v>0</v>
      </c>
      <c r="AW58" s="28">
        <v>0.20652173913043478</v>
      </c>
      <c r="AX58" s="28">
        <v>0</v>
      </c>
      <c r="AY58" s="28">
        <v>1.1630434782608696</v>
      </c>
      <c r="AZ58" s="28">
        <v>0</v>
      </c>
      <c r="BA58" s="28">
        <v>0</v>
      </c>
      <c r="BB58" s="28">
        <v>0.6195652173913043</v>
      </c>
      <c r="BC58" s="28">
        <v>0</v>
      </c>
      <c r="BD58" s="28">
        <v>0</v>
      </c>
      <c r="BE58" s="28">
        <v>0</v>
      </c>
      <c r="BF58" s="28">
        <v>2.25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37">
        <v>0</v>
      </c>
    </row>
    <row r="59" spans="1:75" ht="12.75">
      <c r="A59" s="28" t="s">
        <v>121</v>
      </c>
      <c r="B59" s="28" t="s">
        <v>122</v>
      </c>
      <c r="C59" s="28" t="s">
        <v>293</v>
      </c>
      <c r="D59" s="28" t="s">
        <v>173</v>
      </c>
      <c r="E59" s="28" t="s">
        <v>361</v>
      </c>
      <c r="F59" s="28">
        <v>15</v>
      </c>
      <c r="G59" s="28">
        <v>10.043478260869565</v>
      </c>
      <c r="H59" s="28">
        <v>2.0434782608695654</v>
      </c>
      <c r="I59" s="28">
        <v>1.423913043478261</v>
      </c>
      <c r="J59" s="28">
        <v>4.282608695652174</v>
      </c>
      <c r="K59" s="28">
        <v>5.695652173913044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1.3695652173913044</v>
      </c>
      <c r="V59" s="28">
        <v>0</v>
      </c>
      <c r="W59" s="28">
        <v>0</v>
      </c>
      <c r="X59" s="28">
        <v>0</v>
      </c>
      <c r="Y59" s="28">
        <v>1.0326086956521738</v>
      </c>
      <c r="Z59" s="28">
        <v>0</v>
      </c>
      <c r="AA59" s="28">
        <v>0</v>
      </c>
      <c r="AB59" s="28">
        <v>16.22826086956522</v>
      </c>
      <c r="AC59" s="28">
        <v>0</v>
      </c>
      <c r="AD59" s="28">
        <v>16.782608695652176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2.597826086956522</v>
      </c>
      <c r="AN59" s="28">
        <v>0</v>
      </c>
      <c r="AO59" s="28">
        <v>0.05434782608695652</v>
      </c>
      <c r="AP59" s="28">
        <v>1.7282608695652173</v>
      </c>
      <c r="AQ59" s="28">
        <v>0</v>
      </c>
      <c r="AR59" s="28">
        <v>0</v>
      </c>
      <c r="AS59" s="28">
        <v>0</v>
      </c>
      <c r="AT59" s="28">
        <v>0</v>
      </c>
      <c r="AU59" s="28">
        <v>1.1521739130434783</v>
      </c>
      <c r="AV59" s="28">
        <v>0</v>
      </c>
      <c r="AW59" s="28">
        <v>0.8695652173913043</v>
      </c>
      <c r="AX59" s="28">
        <v>0</v>
      </c>
      <c r="AY59" s="28">
        <v>0.8152173913043478</v>
      </c>
      <c r="AZ59" s="28">
        <v>0</v>
      </c>
      <c r="BA59" s="28">
        <v>0</v>
      </c>
      <c r="BB59" s="28">
        <v>0.2717391304347826</v>
      </c>
      <c r="BC59" s="28">
        <v>0</v>
      </c>
      <c r="BD59" s="28">
        <v>0</v>
      </c>
      <c r="BE59" s="28">
        <v>0</v>
      </c>
      <c r="BF59" s="28">
        <v>3.6630434782608696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11.184782608695652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2.0217391304347827</v>
      </c>
      <c r="BW59" s="37">
        <v>0</v>
      </c>
    </row>
    <row r="60" spans="1:75" ht="12.75">
      <c r="A60" s="28" t="s">
        <v>121</v>
      </c>
      <c r="B60" s="28" t="s">
        <v>122</v>
      </c>
      <c r="C60" s="28" t="s">
        <v>294</v>
      </c>
      <c r="D60" s="28" t="s">
        <v>174</v>
      </c>
      <c r="E60" s="28" t="s">
        <v>362</v>
      </c>
      <c r="F60" s="28">
        <v>4.641304347826087</v>
      </c>
      <c r="G60" s="28">
        <v>2.0434782608695654</v>
      </c>
      <c r="H60" s="28">
        <v>4.1521739130434785</v>
      </c>
      <c r="I60" s="28">
        <v>0.9021739130434783</v>
      </c>
      <c r="J60" s="28">
        <v>2.989130434782609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6.565217391304348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0.08695652173913043</v>
      </c>
      <c r="AN60" s="28">
        <v>0</v>
      </c>
      <c r="AO60" s="28">
        <v>0</v>
      </c>
      <c r="AP60" s="28">
        <v>0.03260869565217391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0.043478260869565216</v>
      </c>
      <c r="AX60" s="28">
        <v>0</v>
      </c>
      <c r="AY60" s="28">
        <v>0</v>
      </c>
      <c r="AZ60" s="28">
        <v>0</v>
      </c>
      <c r="BA60" s="28">
        <v>0</v>
      </c>
      <c r="BB60" s="28">
        <v>0.5108695652173914</v>
      </c>
      <c r="BC60" s="28">
        <v>0</v>
      </c>
      <c r="BD60" s="28">
        <v>0</v>
      </c>
      <c r="BE60" s="28">
        <v>0</v>
      </c>
      <c r="BF60" s="28">
        <v>2.0543478260869565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37">
        <v>0</v>
      </c>
    </row>
    <row r="61" spans="1:75" ht="12.75">
      <c r="A61" s="28" t="s">
        <v>121</v>
      </c>
      <c r="B61" s="28" t="s">
        <v>122</v>
      </c>
      <c r="C61" s="28" t="s">
        <v>294</v>
      </c>
      <c r="D61" s="28" t="s">
        <v>175</v>
      </c>
      <c r="E61" s="28" t="s">
        <v>363</v>
      </c>
      <c r="F61" s="28">
        <v>3.619565217391304</v>
      </c>
      <c r="G61" s="28">
        <v>3.5652173913043477</v>
      </c>
      <c r="H61" s="28">
        <v>1.9673913043478262</v>
      </c>
      <c r="I61" s="28">
        <v>0.40217391304347827</v>
      </c>
      <c r="J61" s="28">
        <v>3.717391304347826</v>
      </c>
      <c r="K61" s="28">
        <v>1.1304347826086956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0.41304347826086957</v>
      </c>
      <c r="V61" s="28">
        <v>0</v>
      </c>
      <c r="W61" s="28">
        <v>0</v>
      </c>
      <c r="X61" s="28">
        <v>0</v>
      </c>
      <c r="Y61" s="28">
        <v>0.9456521739130435</v>
      </c>
      <c r="Z61" s="28">
        <v>0</v>
      </c>
      <c r="AA61" s="28">
        <v>7.978260869565218</v>
      </c>
      <c r="AB61" s="28">
        <v>0</v>
      </c>
      <c r="AC61" s="28">
        <v>0</v>
      </c>
      <c r="AD61" s="28">
        <v>2.3260869565217392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0.07608695652173914</v>
      </c>
      <c r="AN61" s="28">
        <v>0</v>
      </c>
      <c r="AO61" s="28">
        <v>0</v>
      </c>
      <c r="AP61" s="28">
        <v>0.3695652173913043</v>
      </c>
      <c r="AQ61" s="28">
        <v>0</v>
      </c>
      <c r="AR61" s="28">
        <v>0</v>
      </c>
      <c r="AS61" s="28">
        <v>0</v>
      </c>
      <c r="AT61" s="28">
        <v>0.4782608695652174</v>
      </c>
      <c r="AU61" s="28">
        <v>2</v>
      </c>
      <c r="AV61" s="28">
        <v>0</v>
      </c>
      <c r="AW61" s="28">
        <v>0</v>
      </c>
      <c r="AX61" s="28">
        <v>0</v>
      </c>
      <c r="AY61" s="28">
        <v>0.9021739130434783</v>
      </c>
      <c r="AZ61" s="28">
        <v>1.8695652173913044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0.9782608695652174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0.7282608695652174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37">
        <v>0</v>
      </c>
    </row>
    <row r="62" spans="1:75" ht="12.75">
      <c r="A62" s="28" t="s">
        <v>121</v>
      </c>
      <c r="B62" s="28" t="s">
        <v>122</v>
      </c>
      <c r="C62" s="28" t="s">
        <v>294</v>
      </c>
      <c r="D62" s="28" t="s">
        <v>176</v>
      </c>
      <c r="E62" s="28" t="s">
        <v>364</v>
      </c>
      <c r="F62" s="28">
        <v>19.47826086956522</v>
      </c>
      <c r="G62" s="28">
        <v>9.065217391304348</v>
      </c>
      <c r="H62" s="28">
        <v>0.010869565217391304</v>
      </c>
      <c r="I62" s="28">
        <v>3.75</v>
      </c>
      <c r="J62" s="28">
        <v>0.09782608695652174</v>
      </c>
      <c r="K62" s="28">
        <v>0</v>
      </c>
      <c r="L62" s="28">
        <v>0</v>
      </c>
      <c r="M62" s="28">
        <v>0</v>
      </c>
      <c r="N62" s="28">
        <v>0</v>
      </c>
      <c r="O62" s="28">
        <v>0.010869565217391304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4.130434782608695</v>
      </c>
      <c r="V62" s="28">
        <v>0</v>
      </c>
      <c r="W62" s="28">
        <v>0</v>
      </c>
      <c r="X62" s="28">
        <v>0</v>
      </c>
      <c r="Y62" s="28">
        <v>3.641304347826087</v>
      </c>
      <c r="Z62" s="28">
        <v>0</v>
      </c>
      <c r="AA62" s="28">
        <v>12.467391304347826</v>
      </c>
      <c r="AB62" s="28">
        <v>0.03260869565217391</v>
      </c>
      <c r="AC62" s="28">
        <v>0</v>
      </c>
      <c r="AD62" s="28">
        <v>2.989130434782609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12.228260869565217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1.5108695652173914</v>
      </c>
      <c r="AU62" s="28">
        <v>0</v>
      </c>
      <c r="AV62" s="28">
        <v>0</v>
      </c>
      <c r="AW62" s="28">
        <v>0.09782608695652174</v>
      </c>
      <c r="AX62" s="28">
        <v>0</v>
      </c>
      <c r="AY62" s="28">
        <v>0.6521739130434783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0.021739130434782608</v>
      </c>
      <c r="BF62" s="28">
        <v>7.184782608695652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8.16304347826087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37">
        <v>0</v>
      </c>
    </row>
    <row r="63" spans="1:75" ht="12.75">
      <c r="A63" s="28" t="s">
        <v>121</v>
      </c>
      <c r="B63" s="28" t="s">
        <v>122</v>
      </c>
      <c r="C63" s="28" t="s">
        <v>294</v>
      </c>
      <c r="D63" s="28" t="s">
        <v>177</v>
      </c>
      <c r="E63" s="28" t="s">
        <v>365</v>
      </c>
      <c r="F63" s="28">
        <v>11.858695652173912</v>
      </c>
      <c r="G63" s="28">
        <v>9.98913043478261</v>
      </c>
      <c r="H63" s="28">
        <v>4.0978260869565215</v>
      </c>
      <c r="I63" s="28">
        <v>2.6739130434782608</v>
      </c>
      <c r="J63" s="28">
        <v>0.03260869565217391</v>
      </c>
      <c r="K63" s="28">
        <v>1.184782608695652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2.108695652173913</v>
      </c>
      <c r="V63" s="28">
        <v>0</v>
      </c>
      <c r="W63" s="28">
        <v>0.021739130434782608</v>
      </c>
      <c r="X63" s="28">
        <v>0</v>
      </c>
      <c r="Y63" s="28">
        <v>0</v>
      </c>
      <c r="Z63" s="28">
        <v>0</v>
      </c>
      <c r="AA63" s="28">
        <v>0.03260869565217391</v>
      </c>
      <c r="AB63" s="28">
        <v>7.413043478260869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0.010869565217391304</v>
      </c>
      <c r="AN63" s="28">
        <v>0</v>
      </c>
      <c r="AO63" s="28">
        <v>1.0434782608695652</v>
      </c>
      <c r="AP63" s="28">
        <v>1.173913043478261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2.630434782608696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7.543478260869565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37">
        <v>0</v>
      </c>
    </row>
    <row r="64" spans="1:75" ht="12.75">
      <c r="A64" s="28" t="s">
        <v>121</v>
      </c>
      <c r="B64" s="28" t="s">
        <v>122</v>
      </c>
      <c r="C64" s="28" t="s">
        <v>294</v>
      </c>
      <c r="D64" s="28" t="s">
        <v>178</v>
      </c>
      <c r="E64" s="28" t="s">
        <v>366</v>
      </c>
      <c r="F64" s="28">
        <v>17.01086956521739</v>
      </c>
      <c r="G64" s="28">
        <v>17.597826086956523</v>
      </c>
      <c r="H64" s="28">
        <v>9.652173913043478</v>
      </c>
      <c r="I64" s="28">
        <v>2.1739130434782608</v>
      </c>
      <c r="J64" s="28">
        <v>13.923913043478262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0.2391304347826087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8.434782608695652</v>
      </c>
      <c r="AB64" s="28">
        <v>10.554347826086957</v>
      </c>
      <c r="AC64" s="28">
        <v>0.21739130434782608</v>
      </c>
      <c r="AD64" s="28">
        <v>8.83695652173913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0.7934782608695652</v>
      </c>
      <c r="AK64" s="28">
        <v>0</v>
      </c>
      <c r="AL64" s="28">
        <v>0</v>
      </c>
      <c r="AM64" s="28">
        <v>3.3043478260869565</v>
      </c>
      <c r="AN64" s="28">
        <v>0</v>
      </c>
      <c r="AO64" s="28">
        <v>2.619565217391304</v>
      </c>
      <c r="AP64" s="28">
        <v>2.619565217391304</v>
      </c>
      <c r="AQ64" s="28">
        <v>0</v>
      </c>
      <c r="AR64" s="28">
        <v>0</v>
      </c>
      <c r="AS64" s="28">
        <v>0</v>
      </c>
      <c r="AT64" s="28">
        <v>1.891304347826087</v>
      </c>
      <c r="AU64" s="28">
        <v>10.576086956521738</v>
      </c>
      <c r="AV64" s="28">
        <v>0</v>
      </c>
      <c r="AW64" s="28">
        <v>1.1521739130434783</v>
      </c>
      <c r="AX64" s="28">
        <v>0</v>
      </c>
      <c r="AY64" s="28">
        <v>3.3369565217391304</v>
      </c>
      <c r="AZ64" s="28">
        <v>0.14130434782608695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5.173913043478261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17.152173913043477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37">
        <v>0</v>
      </c>
    </row>
    <row r="65" spans="1:75" ht="12.75">
      <c r="A65" s="28" t="s">
        <v>121</v>
      </c>
      <c r="B65" s="28" t="s">
        <v>122</v>
      </c>
      <c r="C65" s="28" t="s">
        <v>294</v>
      </c>
      <c r="D65" s="28" t="s">
        <v>179</v>
      </c>
      <c r="E65" s="28" t="s">
        <v>367</v>
      </c>
      <c r="F65" s="28">
        <v>10.771739130434783</v>
      </c>
      <c r="G65" s="28">
        <v>16.141304347826086</v>
      </c>
      <c r="H65" s="28">
        <v>9.717391304347826</v>
      </c>
      <c r="I65" s="28">
        <v>3.130434782608696</v>
      </c>
      <c r="J65" s="28">
        <v>9.51086956521739</v>
      </c>
      <c r="K65" s="28">
        <v>0</v>
      </c>
      <c r="L65" s="28">
        <v>0</v>
      </c>
      <c r="M65" s="28">
        <v>0</v>
      </c>
      <c r="N65" s="28">
        <v>0</v>
      </c>
      <c r="O65" s="28">
        <v>3.8043478260869565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2.8043478260869565</v>
      </c>
      <c r="V65" s="28">
        <v>0.010869565217391304</v>
      </c>
      <c r="W65" s="28">
        <v>2.1630434782608696</v>
      </c>
      <c r="X65" s="28">
        <v>0.010869565217391304</v>
      </c>
      <c r="Y65" s="28">
        <v>4.4021739130434785</v>
      </c>
      <c r="Z65" s="28">
        <v>0</v>
      </c>
      <c r="AA65" s="28">
        <v>12.065217391304348</v>
      </c>
      <c r="AB65" s="28">
        <v>8.065217391304348</v>
      </c>
      <c r="AC65" s="28">
        <v>0</v>
      </c>
      <c r="AD65" s="28">
        <v>16.065217391304348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1.7065217391304348</v>
      </c>
      <c r="AK65" s="28">
        <v>0</v>
      </c>
      <c r="AL65" s="28">
        <v>0</v>
      </c>
      <c r="AM65" s="28">
        <v>7.217391304347826</v>
      </c>
      <c r="AN65" s="28">
        <v>0.2717391304347826</v>
      </c>
      <c r="AO65" s="28">
        <v>0.20652173913043478</v>
      </c>
      <c r="AP65" s="28">
        <v>1.4565217391304348</v>
      </c>
      <c r="AQ65" s="28">
        <v>0.391304347826087</v>
      </c>
      <c r="AR65" s="28">
        <v>0</v>
      </c>
      <c r="AS65" s="28">
        <v>0</v>
      </c>
      <c r="AT65" s="28">
        <v>2.097826086956522</v>
      </c>
      <c r="AU65" s="28">
        <v>0</v>
      </c>
      <c r="AV65" s="28">
        <v>0</v>
      </c>
      <c r="AW65" s="28">
        <v>4.239130434782608</v>
      </c>
      <c r="AX65" s="28">
        <v>0</v>
      </c>
      <c r="AY65" s="28">
        <v>3.5869565217391304</v>
      </c>
      <c r="AZ65" s="28">
        <v>4.065217391304348</v>
      </c>
      <c r="BA65" s="28">
        <v>0.34782608695652173</v>
      </c>
      <c r="BB65" s="28">
        <v>0</v>
      </c>
      <c r="BC65" s="28">
        <v>0</v>
      </c>
      <c r="BD65" s="28">
        <v>0</v>
      </c>
      <c r="BE65" s="28">
        <v>2.8260869565217392</v>
      </c>
      <c r="BF65" s="28">
        <v>5.760869565217392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16.434782608695652</v>
      </c>
      <c r="BN65" s="28">
        <v>0.2391304347826087</v>
      </c>
      <c r="BO65" s="28">
        <v>0.8369565217391305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37">
        <v>0</v>
      </c>
    </row>
    <row r="66" spans="1:75" ht="12.75">
      <c r="A66" s="28" t="s">
        <v>121</v>
      </c>
      <c r="B66" s="28" t="s">
        <v>122</v>
      </c>
      <c r="C66" s="28" t="s">
        <v>294</v>
      </c>
      <c r="D66" s="28" t="s">
        <v>180</v>
      </c>
      <c r="E66" s="28" t="s">
        <v>368</v>
      </c>
      <c r="F66" s="28">
        <v>7.467391304347826</v>
      </c>
      <c r="G66" s="28">
        <v>6.010869565217392</v>
      </c>
      <c r="H66" s="28">
        <v>7.054347826086956</v>
      </c>
      <c r="I66" s="28">
        <v>6.326086956521739</v>
      </c>
      <c r="J66" s="28">
        <v>14.521739130434783</v>
      </c>
      <c r="K66" s="28">
        <v>2.489130434782609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1.7717391304347827</v>
      </c>
      <c r="U66" s="28">
        <v>2.9130434782608696</v>
      </c>
      <c r="V66" s="28">
        <v>0.30434782608695654</v>
      </c>
      <c r="W66" s="28">
        <v>2.239130434782609</v>
      </c>
      <c r="X66" s="28">
        <v>0</v>
      </c>
      <c r="Y66" s="28">
        <v>0.8043478260869565</v>
      </c>
      <c r="Z66" s="28">
        <v>0</v>
      </c>
      <c r="AA66" s="28">
        <v>0.4673913043478261</v>
      </c>
      <c r="AB66" s="28">
        <v>8.684782608695652</v>
      </c>
      <c r="AC66" s="28">
        <v>2.358695652173913</v>
      </c>
      <c r="AD66" s="28">
        <v>4.304347826086956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1.3804347826086956</v>
      </c>
      <c r="AK66" s="28">
        <v>0</v>
      </c>
      <c r="AL66" s="28">
        <v>0</v>
      </c>
      <c r="AM66" s="28">
        <v>3.0543478260869565</v>
      </c>
      <c r="AN66" s="28">
        <v>0</v>
      </c>
      <c r="AO66" s="28">
        <v>0.2608695652173913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9.065217391304348</v>
      </c>
      <c r="AX66" s="28">
        <v>0</v>
      </c>
      <c r="AY66" s="28">
        <v>0</v>
      </c>
      <c r="AZ66" s="28">
        <v>4.467391304347826</v>
      </c>
      <c r="BA66" s="28">
        <v>0.5</v>
      </c>
      <c r="BB66" s="28">
        <v>0</v>
      </c>
      <c r="BC66" s="28">
        <v>0</v>
      </c>
      <c r="BD66" s="28">
        <v>0</v>
      </c>
      <c r="BE66" s="28">
        <v>0</v>
      </c>
      <c r="BF66" s="28">
        <v>2.1739130434782608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2.869565217391304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37">
        <v>0</v>
      </c>
    </row>
    <row r="67" spans="1:75" ht="12.75">
      <c r="A67" s="28" t="s">
        <v>121</v>
      </c>
      <c r="B67" s="28" t="s">
        <v>122</v>
      </c>
      <c r="C67" s="28" t="s">
        <v>295</v>
      </c>
      <c r="D67" s="28" t="s">
        <v>181</v>
      </c>
      <c r="E67" s="28" t="s">
        <v>369</v>
      </c>
      <c r="F67" s="28">
        <v>1.7934782608695652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37">
        <v>0</v>
      </c>
    </row>
    <row r="68" spans="1:75" ht="12.75">
      <c r="A68" s="28" t="s">
        <v>121</v>
      </c>
      <c r="B68" s="28" t="s">
        <v>122</v>
      </c>
      <c r="C68" s="28" t="s">
        <v>295</v>
      </c>
      <c r="D68" s="28" t="s">
        <v>182</v>
      </c>
      <c r="E68" s="28" t="s">
        <v>370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3.9347826086956523</v>
      </c>
      <c r="L68" s="28">
        <v>1.2608695652173914</v>
      </c>
      <c r="M68" s="28">
        <v>0.08695652173913043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0</v>
      </c>
      <c r="BO68" s="28">
        <v>0</v>
      </c>
      <c r="BP68" s="28">
        <v>0</v>
      </c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37">
        <v>0</v>
      </c>
    </row>
    <row r="69" spans="1:75" ht="12.75">
      <c r="A69" s="28" t="s">
        <v>121</v>
      </c>
      <c r="B69" s="28" t="s">
        <v>122</v>
      </c>
      <c r="C69" s="28" t="s">
        <v>295</v>
      </c>
      <c r="D69" s="28" t="s">
        <v>183</v>
      </c>
      <c r="E69" s="28" t="s">
        <v>371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1.4565217391304348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37">
        <v>7.021739130434782</v>
      </c>
    </row>
    <row r="70" spans="1:75" ht="12.75">
      <c r="A70" s="28" t="s">
        <v>121</v>
      </c>
      <c r="B70" s="28" t="s">
        <v>122</v>
      </c>
      <c r="C70" s="28" t="s">
        <v>295</v>
      </c>
      <c r="D70" s="28" t="s">
        <v>184</v>
      </c>
      <c r="E70" s="28" t="s">
        <v>372</v>
      </c>
      <c r="F70" s="28">
        <v>1.4565217391304348</v>
      </c>
      <c r="G70" s="28">
        <v>1.7065217391304348</v>
      </c>
      <c r="H70" s="28">
        <v>1.0108695652173914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0.32608695652173914</v>
      </c>
      <c r="AB70" s="28">
        <v>2.1847826086956523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0.18478260869565216</v>
      </c>
      <c r="AP70" s="28">
        <v>0</v>
      </c>
      <c r="AQ70" s="28">
        <v>0</v>
      </c>
      <c r="AR70" s="28">
        <v>0</v>
      </c>
      <c r="AS70" s="28">
        <v>0</v>
      </c>
      <c r="AT70" s="28">
        <v>6.869565217391305</v>
      </c>
      <c r="AU70" s="28">
        <v>0</v>
      </c>
      <c r="AV70" s="28">
        <v>0</v>
      </c>
      <c r="AW70" s="28">
        <v>0</v>
      </c>
      <c r="AX70" s="28">
        <v>0</v>
      </c>
      <c r="AY70" s="28">
        <v>0.18478260869565216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1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37">
        <v>0</v>
      </c>
    </row>
    <row r="71" spans="1:75" ht="12.75">
      <c r="A71" s="28" t="s">
        <v>121</v>
      </c>
      <c r="B71" s="28" t="s">
        <v>122</v>
      </c>
      <c r="C71" s="28" t="s">
        <v>295</v>
      </c>
      <c r="D71" s="28" t="s">
        <v>185</v>
      </c>
      <c r="E71" s="28" t="s">
        <v>373</v>
      </c>
      <c r="F71" s="28">
        <v>0.5</v>
      </c>
      <c r="G71" s="28">
        <v>0.6956521739130435</v>
      </c>
      <c r="H71" s="28">
        <v>1.576086956521739</v>
      </c>
      <c r="I71" s="28">
        <v>0</v>
      </c>
      <c r="J71" s="28">
        <v>0</v>
      </c>
      <c r="K71" s="28">
        <v>0.6630434782608695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1.641304347826087</v>
      </c>
      <c r="Z71" s="28">
        <v>0</v>
      </c>
      <c r="AA71" s="28">
        <v>0</v>
      </c>
      <c r="AB71" s="28">
        <v>0.29347826086956524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1.4021739130434783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37">
        <v>0</v>
      </c>
    </row>
    <row r="72" spans="1:75" ht="12.75">
      <c r="A72" s="28" t="s">
        <v>121</v>
      </c>
      <c r="B72" s="28" t="s">
        <v>122</v>
      </c>
      <c r="C72" s="28" t="s">
        <v>295</v>
      </c>
      <c r="D72" s="28" t="s">
        <v>186</v>
      </c>
      <c r="E72" s="28" t="s">
        <v>374</v>
      </c>
      <c r="F72" s="28">
        <v>0.11956521739130435</v>
      </c>
      <c r="G72" s="28">
        <v>0.16304347826086957</v>
      </c>
      <c r="H72" s="28">
        <v>0.13043478260869565</v>
      </c>
      <c r="I72" s="28">
        <v>0.043478260869565216</v>
      </c>
      <c r="J72" s="28">
        <v>0.16304347826086957</v>
      </c>
      <c r="K72" s="28">
        <v>0.043478260869565216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0.29347826086956524</v>
      </c>
      <c r="Z72" s="28">
        <v>0</v>
      </c>
      <c r="AA72" s="28">
        <v>0.40217391304347827</v>
      </c>
      <c r="AB72" s="28">
        <v>0</v>
      </c>
      <c r="AC72" s="28">
        <v>0</v>
      </c>
      <c r="AD72" s="28">
        <v>0.1956521739130435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2.119565217391304</v>
      </c>
      <c r="AN72" s="28">
        <v>0</v>
      </c>
      <c r="AO72" s="28">
        <v>0.010869565217391304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0.05434782608695652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0.07608695652173914</v>
      </c>
      <c r="BC72" s="28">
        <v>0</v>
      </c>
      <c r="BD72" s="28">
        <v>0</v>
      </c>
      <c r="BE72" s="28">
        <v>0</v>
      </c>
      <c r="BF72" s="28">
        <v>5.663043478260869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37">
        <v>0</v>
      </c>
    </row>
    <row r="73" spans="1:75" ht="12.75">
      <c r="A73" s="28" t="s">
        <v>121</v>
      </c>
      <c r="B73" s="28" t="s">
        <v>122</v>
      </c>
      <c r="C73" s="28" t="s">
        <v>295</v>
      </c>
      <c r="D73" s="28" t="s">
        <v>187</v>
      </c>
      <c r="E73" s="28" t="s">
        <v>375</v>
      </c>
      <c r="F73" s="28">
        <v>27.065217391304348</v>
      </c>
      <c r="G73" s="28">
        <v>1.3369565217391304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14.73913043478261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2.7282608695652173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2.130434782608696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17.72826086956522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37">
        <v>0</v>
      </c>
    </row>
    <row r="74" spans="1:75" ht="12.75">
      <c r="A74" s="28" t="s">
        <v>121</v>
      </c>
      <c r="B74" s="28" t="s">
        <v>122</v>
      </c>
      <c r="C74" s="28" t="s">
        <v>295</v>
      </c>
      <c r="D74" s="28" t="s">
        <v>188</v>
      </c>
      <c r="E74" s="28" t="s">
        <v>376</v>
      </c>
      <c r="F74" s="28">
        <v>6.445652173913044</v>
      </c>
      <c r="G74" s="28">
        <v>4.6521739130434785</v>
      </c>
      <c r="H74" s="28">
        <v>7.228260869565218</v>
      </c>
      <c r="I74" s="28">
        <v>1.2065217391304348</v>
      </c>
      <c r="J74" s="28">
        <v>2.5434782608695654</v>
      </c>
      <c r="K74" s="28">
        <v>0.2608695652173913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3.130434782608696</v>
      </c>
      <c r="Z74" s="28">
        <v>0</v>
      </c>
      <c r="AA74" s="28">
        <v>1.065217391304348</v>
      </c>
      <c r="AB74" s="28">
        <v>9.804347826086957</v>
      </c>
      <c r="AC74" s="28">
        <v>0</v>
      </c>
      <c r="AD74" s="28">
        <v>0.021739130434782608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1.641304347826087</v>
      </c>
      <c r="AN74" s="28">
        <v>0</v>
      </c>
      <c r="AO74" s="28">
        <v>0.7934782608695652</v>
      </c>
      <c r="AP74" s="28">
        <v>0.75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0.1956521739130435</v>
      </c>
      <c r="AX74" s="28">
        <v>0</v>
      </c>
      <c r="AY74" s="28">
        <v>0.021739130434782608</v>
      </c>
      <c r="AZ74" s="28">
        <v>0</v>
      </c>
      <c r="BA74" s="28">
        <v>0</v>
      </c>
      <c r="BB74" s="28">
        <v>0.31521739130434784</v>
      </c>
      <c r="BC74" s="28">
        <v>0</v>
      </c>
      <c r="BD74" s="28">
        <v>0</v>
      </c>
      <c r="BE74" s="28">
        <v>0</v>
      </c>
      <c r="BF74" s="28">
        <v>7.076086956521739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0.010869565217391304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37">
        <v>0</v>
      </c>
    </row>
    <row r="75" spans="1:75" ht="12.75">
      <c r="A75" s="28" t="s">
        <v>121</v>
      </c>
      <c r="B75" s="28" t="s">
        <v>122</v>
      </c>
      <c r="C75" s="28" t="s">
        <v>295</v>
      </c>
      <c r="D75" s="28" t="s">
        <v>189</v>
      </c>
      <c r="E75" s="28" t="s">
        <v>377</v>
      </c>
      <c r="F75" s="28">
        <v>3.2065217391304346</v>
      </c>
      <c r="G75" s="28">
        <v>6.663043478260869</v>
      </c>
      <c r="H75" s="28">
        <v>4.271739130434782</v>
      </c>
      <c r="I75" s="28">
        <v>3.010869565217391</v>
      </c>
      <c r="J75" s="28">
        <v>7.75</v>
      </c>
      <c r="K75" s="28">
        <v>4.119565217391305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0.09782608695652174</v>
      </c>
      <c r="U75" s="28">
        <v>2.9782608695652173</v>
      </c>
      <c r="V75" s="28">
        <v>0.08695652173913043</v>
      </c>
      <c r="W75" s="28">
        <v>0.1956521739130435</v>
      </c>
      <c r="X75" s="28">
        <v>0.010869565217391304</v>
      </c>
      <c r="Y75" s="28">
        <v>1.25</v>
      </c>
      <c r="Z75" s="28">
        <v>0</v>
      </c>
      <c r="AA75" s="28">
        <v>0.06521739130434782</v>
      </c>
      <c r="AB75" s="28">
        <v>13.956521739130435</v>
      </c>
      <c r="AC75" s="28">
        <v>0</v>
      </c>
      <c r="AD75" s="28">
        <v>5.271739130434782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2.6956521739130435</v>
      </c>
      <c r="AN75" s="28">
        <v>0</v>
      </c>
      <c r="AO75" s="28">
        <v>0</v>
      </c>
      <c r="AP75" s="28">
        <v>1.0978260869565217</v>
      </c>
      <c r="AQ75" s="28">
        <v>0.07608695652173914</v>
      </c>
      <c r="AR75" s="28">
        <v>0</v>
      </c>
      <c r="AS75" s="28">
        <v>0</v>
      </c>
      <c r="AT75" s="28">
        <v>0.15217391304347827</v>
      </c>
      <c r="AU75" s="28">
        <v>0</v>
      </c>
      <c r="AV75" s="28">
        <v>0</v>
      </c>
      <c r="AW75" s="28">
        <v>2.4239130434782608</v>
      </c>
      <c r="AX75" s="28">
        <v>0</v>
      </c>
      <c r="AY75" s="28">
        <v>0</v>
      </c>
      <c r="AZ75" s="28">
        <v>1.4782608695652173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6.989130434782608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11.51086956521739</v>
      </c>
      <c r="BN75" s="28">
        <v>0</v>
      </c>
      <c r="BO75" s="28">
        <v>0</v>
      </c>
      <c r="BP75" s="28">
        <v>0</v>
      </c>
      <c r="BQ75" s="28">
        <v>0</v>
      </c>
      <c r="BR75" s="28">
        <v>0.2391304347826087</v>
      </c>
      <c r="BS75" s="28">
        <v>0</v>
      </c>
      <c r="BT75" s="28">
        <v>0</v>
      </c>
      <c r="BU75" s="28">
        <v>0</v>
      </c>
      <c r="BV75" s="28">
        <v>0</v>
      </c>
      <c r="BW75" s="37">
        <v>0</v>
      </c>
    </row>
    <row r="76" spans="1:75" ht="12.75">
      <c r="A76" s="28" t="s">
        <v>121</v>
      </c>
      <c r="B76" s="28" t="s">
        <v>122</v>
      </c>
      <c r="C76" s="28" t="s">
        <v>295</v>
      </c>
      <c r="D76" s="28" t="s">
        <v>190</v>
      </c>
      <c r="E76" s="28" t="s">
        <v>378</v>
      </c>
      <c r="F76" s="28">
        <v>6.586956521739131</v>
      </c>
      <c r="G76" s="28">
        <v>1.2391304347826086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6.793478260869565</v>
      </c>
      <c r="AB76" s="28">
        <v>0</v>
      </c>
      <c r="AC76" s="28">
        <v>0</v>
      </c>
      <c r="AD76" s="28">
        <v>4.130434782608695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0.2826086956521739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8.597826086956522</v>
      </c>
      <c r="AV76" s="28">
        <v>0</v>
      </c>
      <c r="AW76" s="28">
        <v>0.3695652173913043</v>
      </c>
      <c r="AX76" s="28">
        <v>0</v>
      </c>
      <c r="AY76" s="28">
        <v>1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0.1956521739130435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37">
        <v>0</v>
      </c>
    </row>
    <row r="77" spans="1:75" ht="12.75">
      <c r="A77" s="28" t="s">
        <v>121</v>
      </c>
      <c r="B77" s="28" t="s">
        <v>122</v>
      </c>
      <c r="C77" s="28" t="s">
        <v>295</v>
      </c>
      <c r="D77" s="28" t="s">
        <v>191</v>
      </c>
      <c r="E77" s="28" t="s">
        <v>379</v>
      </c>
      <c r="F77" s="28">
        <v>9.271739130434783</v>
      </c>
      <c r="G77" s="28">
        <v>7.206521739130435</v>
      </c>
      <c r="H77" s="28">
        <v>13.608695652173912</v>
      </c>
      <c r="I77" s="28">
        <v>3.2934782608695654</v>
      </c>
      <c r="J77" s="28">
        <v>1.9021739130434783</v>
      </c>
      <c r="K77" s="28">
        <v>0.31521739130434784</v>
      </c>
      <c r="L77" s="28">
        <v>0.010869565217391304</v>
      </c>
      <c r="M77" s="28">
        <v>0</v>
      </c>
      <c r="N77" s="28">
        <v>0</v>
      </c>
      <c r="O77" s="28">
        <v>4</v>
      </c>
      <c r="P77" s="28">
        <v>0</v>
      </c>
      <c r="Q77" s="28">
        <v>0</v>
      </c>
      <c r="R77" s="28">
        <v>0</v>
      </c>
      <c r="S77" s="28">
        <v>0</v>
      </c>
      <c r="T77" s="28">
        <v>1.0217391304347827</v>
      </c>
      <c r="U77" s="28">
        <v>3.0869565217391304</v>
      </c>
      <c r="V77" s="28">
        <v>0.29347826086956524</v>
      </c>
      <c r="W77" s="28">
        <v>0</v>
      </c>
      <c r="X77" s="28">
        <v>0.010869565217391304</v>
      </c>
      <c r="Y77" s="28">
        <v>5.434782608695652</v>
      </c>
      <c r="Z77" s="28">
        <v>0</v>
      </c>
      <c r="AA77" s="28">
        <v>14.282608695652174</v>
      </c>
      <c r="AB77" s="28">
        <v>0.010869565217391304</v>
      </c>
      <c r="AC77" s="28">
        <v>0.33695652173913043</v>
      </c>
      <c r="AD77" s="28">
        <v>10.695652173913043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2.619565217391304</v>
      </c>
      <c r="AN77" s="28">
        <v>0</v>
      </c>
      <c r="AO77" s="28">
        <v>0</v>
      </c>
      <c r="AP77" s="28">
        <v>0.010869565217391304</v>
      </c>
      <c r="AQ77" s="28">
        <v>0</v>
      </c>
      <c r="AR77" s="28">
        <v>0</v>
      </c>
      <c r="AS77" s="28">
        <v>0</v>
      </c>
      <c r="AT77" s="28">
        <v>2.5543478260869565</v>
      </c>
      <c r="AU77" s="28">
        <v>0</v>
      </c>
      <c r="AV77" s="28">
        <v>0</v>
      </c>
      <c r="AW77" s="28">
        <v>2.5652173913043477</v>
      </c>
      <c r="AX77" s="28">
        <v>0</v>
      </c>
      <c r="AY77" s="28">
        <v>0.9565217391304348</v>
      </c>
      <c r="AZ77" s="28">
        <v>1.065217391304348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6.782608695652174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13.923913043478262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37">
        <v>0</v>
      </c>
    </row>
    <row r="78" spans="1:75" ht="12.75">
      <c r="A78" s="28" t="s">
        <v>121</v>
      </c>
      <c r="B78" s="28" t="s">
        <v>122</v>
      </c>
      <c r="C78" s="28" t="s">
        <v>295</v>
      </c>
      <c r="D78" s="28" t="s">
        <v>192</v>
      </c>
      <c r="E78" s="28" t="s">
        <v>380</v>
      </c>
      <c r="F78" s="28">
        <v>5.532608695652174</v>
      </c>
      <c r="G78" s="28">
        <v>0.9456521739130435</v>
      </c>
      <c r="H78" s="28">
        <v>5.706521739130435</v>
      </c>
      <c r="I78" s="28">
        <v>1.4673913043478262</v>
      </c>
      <c r="J78" s="28">
        <v>10.445652173913043</v>
      </c>
      <c r="K78" s="28">
        <v>1.5108695652173914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0.782608695652174</v>
      </c>
      <c r="V78" s="28">
        <v>0.021739130434782608</v>
      </c>
      <c r="W78" s="28">
        <v>0</v>
      </c>
      <c r="X78" s="28">
        <v>0</v>
      </c>
      <c r="Y78" s="28">
        <v>0.6630434782608695</v>
      </c>
      <c r="Z78" s="28">
        <v>0</v>
      </c>
      <c r="AA78" s="28">
        <v>15.532608695652174</v>
      </c>
      <c r="AB78" s="28">
        <v>0</v>
      </c>
      <c r="AC78" s="28">
        <v>0</v>
      </c>
      <c r="AD78" s="28">
        <v>12.456521739130435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4.641304347826087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8.923913043478262</v>
      </c>
      <c r="AV78" s="28">
        <v>0</v>
      </c>
      <c r="AW78" s="28">
        <v>0.03260869565217391</v>
      </c>
      <c r="AX78" s="28">
        <v>0</v>
      </c>
      <c r="AY78" s="28">
        <v>0.010869565217391304</v>
      </c>
      <c r="AZ78" s="28">
        <v>0.40217391304347827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1.3695652173913044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15</v>
      </c>
      <c r="BN78" s="28">
        <v>0.043478260869565216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37">
        <v>0</v>
      </c>
    </row>
    <row r="79" spans="1:75" ht="12.75">
      <c r="A79" s="28" t="s">
        <v>121</v>
      </c>
      <c r="B79" s="28" t="s">
        <v>122</v>
      </c>
      <c r="C79" s="28" t="s">
        <v>295</v>
      </c>
      <c r="D79" s="28" t="s">
        <v>193</v>
      </c>
      <c r="E79" s="28" t="s">
        <v>381</v>
      </c>
      <c r="F79" s="28">
        <v>2.902173913043478</v>
      </c>
      <c r="G79" s="28">
        <v>1.173913043478261</v>
      </c>
      <c r="H79" s="28">
        <v>1.3043478260869565</v>
      </c>
      <c r="I79" s="28">
        <v>0.6847826086956522</v>
      </c>
      <c r="J79" s="28">
        <v>0.07608695652173914</v>
      </c>
      <c r="K79" s="28">
        <v>0.08695652173913043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0.07608695652173914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1.0326086956521738</v>
      </c>
      <c r="AB79" s="28">
        <v>0.1956521739130435</v>
      </c>
      <c r="AC79" s="28">
        <v>0.010869565217391304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0.13043478260869565</v>
      </c>
      <c r="AN79" s="28">
        <v>0</v>
      </c>
      <c r="AO79" s="28">
        <v>0.021739130434782608</v>
      </c>
      <c r="AP79" s="28">
        <v>0.010869565217391304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0.2717391304347826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8">
        <v>0</v>
      </c>
      <c r="BR79" s="28">
        <v>0.2717391304347826</v>
      </c>
      <c r="BS79" s="28">
        <v>0</v>
      </c>
      <c r="BT79" s="28">
        <v>0</v>
      </c>
      <c r="BU79" s="28">
        <v>0</v>
      </c>
      <c r="BV79" s="28">
        <v>0</v>
      </c>
      <c r="BW79" s="37">
        <v>0</v>
      </c>
    </row>
    <row r="80" spans="1:75" ht="12.75">
      <c r="A80" s="28" t="s">
        <v>121</v>
      </c>
      <c r="B80" s="28" t="s">
        <v>122</v>
      </c>
      <c r="C80" s="28" t="s">
        <v>295</v>
      </c>
      <c r="D80" s="28" t="s">
        <v>194</v>
      </c>
      <c r="E80" s="28" t="s">
        <v>382</v>
      </c>
      <c r="F80" s="28">
        <v>2.880434782608696</v>
      </c>
      <c r="G80" s="28">
        <v>2.010869565217391</v>
      </c>
      <c r="H80" s="28">
        <v>1.173913043478261</v>
      </c>
      <c r="I80" s="28">
        <v>0</v>
      </c>
      <c r="J80" s="28">
        <v>0.8586956521739131</v>
      </c>
      <c r="K80" s="28">
        <v>0.7065217391304348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0.45652173913043476</v>
      </c>
      <c r="V80" s="28">
        <v>0</v>
      </c>
      <c r="W80" s="28">
        <v>0.05434782608695652</v>
      </c>
      <c r="X80" s="28">
        <v>0.11956521739130435</v>
      </c>
      <c r="Y80" s="28">
        <v>0.6630434782608695</v>
      </c>
      <c r="Z80" s="28">
        <v>0</v>
      </c>
      <c r="AA80" s="28">
        <v>1.434782608695652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0.010869565217391304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1.5326086956521738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37">
        <v>0</v>
      </c>
    </row>
    <row r="81" spans="1:75" ht="12.75">
      <c r="A81" s="28" t="s">
        <v>121</v>
      </c>
      <c r="B81" s="28" t="s">
        <v>122</v>
      </c>
      <c r="C81" s="28" t="s">
        <v>295</v>
      </c>
      <c r="D81" s="28" t="s">
        <v>195</v>
      </c>
      <c r="E81" s="28" t="s">
        <v>383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2.9456521739130435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37">
        <v>0</v>
      </c>
    </row>
    <row r="82" spans="1:75" ht="12.75">
      <c r="A82" s="28" t="s">
        <v>121</v>
      </c>
      <c r="B82" s="28" t="s">
        <v>122</v>
      </c>
      <c r="C82" s="28" t="s">
        <v>295</v>
      </c>
      <c r="D82" s="28" t="s">
        <v>196</v>
      </c>
      <c r="E82" s="28" t="s">
        <v>384</v>
      </c>
      <c r="F82" s="28">
        <v>5.880434782608695</v>
      </c>
      <c r="G82" s="28">
        <v>0.8478260869565217</v>
      </c>
      <c r="H82" s="28">
        <v>7.967391304347826</v>
      </c>
      <c r="I82" s="28">
        <v>0.03260869565217391</v>
      </c>
      <c r="J82" s="28">
        <v>7.076086956521739</v>
      </c>
      <c r="K82" s="28">
        <v>1.3804347826086956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2.510869565217391</v>
      </c>
      <c r="V82" s="28">
        <v>0</v>
      </c>
      <c r="W82" s="28">
        <v>0</v>
      </c>
      <c r="X82" s="28">
        <v>0</v>
      </c>
      <c r="Y82" s="28">
        <v>2.4456521739130435</v>
      </c>
      <c r="Z82" s="28">
        <v>0</v>
      </c>
      <c r="AA82" s="28">
        <v>34.18478260869565</v>
      </c>
      <c r="AB82" s="28">
        <v>0</v>
      </c>
      <c r="AC82" s="28">
        <v>0</v>
      </c>
      <c r="AD82" s="28">
        <v>3.5434782608695654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0.06521739130434782</v>
      </c>
      <c r="AK82" s="28">
        <v>0</v>
      </c>
      <c r="AL82" s="28">
        <v>0</v>
      </c>
      <c r="AM82" s="28">
        <v>0</v>
      </c>
      <c r="AN82" s="28">
        <v>0</v>
      </c>
      <c r="AO82" s="28">
        <v>0.33695652173913043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3.8369565217391304</v>
      </c>
      <c r="AV82" s="28">
        <v>0</v>
      </c>
      <c r="AW82" s="28">
        <v>0.043478260869565216</v>
      </c>
      <c r="AX82" s="28">
        <v>0</v>
      </c>
      <c r="AY82" s="28">
        <v>3.141304347826087</v>
      </c>
      <c r="AZ82" s="28">
        <v>0.010869565217391304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0.6521739130434783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3.8369565217391304</v>
      </c>
      <c r="BN82" s="28">
        <v>0</v>
      </c>
      <c r="BO82" s="28">
        <v>0</v>
      </c>
      <c r="BP82" s="28">
        <v>0</v>
      </c>
      <c r="BQ82" s="28">
        <v>0.25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37">
        <v>0</v>
      </c>
    </row>
    <row r="83" spans="1:75" ht="12.75">
      <c r="A83" s="28" t="s">
        <v>121</v>
      </c>
      <c r="B83" s="28" t="s">
        <v>122</v>
      </c>
      <c r="C83" s="28" t="s">
        <v>295</v>
      </c>
      <c r="D83" s="28" t="s">
        <v>197</v>
      </c>
      <c r="E83" s="28" t="s">
        <v>385</v>
      </c>
      <c r="F83" s="28">
        <v>0</v>
      </c>
      <c r="G83" s="28">
        <v>0</v>
      </c>
      <c r="H83" s="28">
        <v>1.5434782608695652</v>
      </c>
      <c r="I83" s="28">
        <v>2.2282608695652173</v>
      </c>
      <c r="J83" s="28">
        <v>2.0543478260869565</v>
      </c>
      <c r="K83" s="28">
        <v>0.06521739130434782</v>
      </c>
      <c r="L83" s="28">
        <v>0</v>
      </c>
      <c r="M83" s="28">
        <v>0.10869565217391304</v>
      </c>
      <c r="N83" s="28">
        <v>0</v>
      </c>
      <c r="O83" s="28">
        <v>0.4782608695652174</v>
      </c>
      <c r="P83" s="28">
        <v>0</v>
      </c>
      <c r="Q83" s="28">
        <v>0</v>
      </c>
      <c r="R83" s="28">
        <v>0</v>
      </c>
      <c r="S83" s="28">
        <v>0</v>
      </c>
      <c r="T83" s="28">
        <v>0.6304347826086957</v>
      </c>
      <c r="U83" s="28">
        <v>3.8260869565217392</v>
      </c>
      <c r="V83" s="28">
        <v>0</v>
      </c>
      <c r="W83" s="28">
        <v>3.8043478260869565</v>
      </c>
      <c r="X83" s="28">
        <v>0.03260869565217391</v>
      </c>
      <c r="Y83" s="28">
        <v>0</v>
      </c>
      <c r="Z83" s="28">
        <v>0</v>
      </c>
      <c r="AA83" s="28">
        <v>0</v>
      </c>
      <c r="AB83" s="28">
        <v>1.4782608695652173</v>
      </c>
      <c r="AC83" s="28">
        <v>1.2608695652173914</v>
      </c>
      <c r="AD83" s="28">
        <v>2.5760869565217392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0.021739130434782608</v>
      </c>
      <c r="AO83" s="28">
        <v>0.10869565217391304</v>
      </c>
      <c r="AP83" s="28">
        <v>0.2717391304347826</v>
      </c>
      <c r="AQ83" s="28">
        <v>0</v>
      </c>
      <c r="AR83" s="28">
        <v>0</v>
      </c>
      <c r="AS83" s="28">
        <v>0</v>
      </c>
      <c r="AT83" s="28">
        <v>0.11956521739130435</v>
      </c>
      <c r="AU83" s="28">
        <v>2.2717391304347827</v>
      </c>
      <c r="AV83" s="28">
        <v>0</v>
      </c>
      <c r="AW83" s="28">
        <v>0.021739130434782608</v>
      </c>
      <c r="AX83" s="28">
        <v>0.5543478260869565</v>
      </c>
      <c r="AY83" s="28">
        <v>0</v>
      </c>
      <c r="AZ83" s="28">
        <v>1.358695652173913</v>
      </c>
      <c r="BA83" s="28">
        <v>0.6304347826086957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0.021739130434782608</v>
      </c>
      <c r="BW83" s="37">
        <v>0</v>
      </c>
    </row>
    <row r="84" spans="1:75" ht="12.75">
      <c r="A84" s="28" t="s">
        <v>121</v>
      </c>
      <c r="B84" s="28" t="s">
        <v>122</v>
      </c>
      <c r="C84" s="28" t="s">
        <v>295</v>
      </c>
      <c r="D84" s="28" t="s">
        <v>198</v>
      </c>
      <c r="E84" s="28" t="s">
        <v>386</v>
      </c>
      <c r="F84" s="28">
        <v>0</v>
      </c>
      <c r="G84" s="28">
        <v>0</v>
      </c>
      <c r="H84" s="28">
        <v>17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37">
        <v>0</v>
      </c>
    </row>
    <row r="85" spans="1:75" ht="12.75">
      <c r="A85" s="28" t="s">
        <v>121</v>
      </c>
      <c r="B85" s="28" t="s">
        <v>122</v>
      </c>
      <c r="C85" s="28" t="s">
        <v>295</v>
      </c>
      <c r="D85" s="28" t="s">
        <v>199</v>
      </c>
      <c r="E85" s="28" t="s">
        <v>387</v>
      </c>
      <c r="F85" s="28">
        <v>7.739130434782608</v>
      </c>
      <c r="G85" s="28">
        <v>2.391304347826087</v>
      </c>
      <c r="H85" s="28">
        <v>5.25</v>
      </c>
      <c r="I85" s="28">
        <v>3.5869565217391304</v>
      </c>
      <c r="J85" s="28">
        <v>0.06521739130434782</v>
      </c>
      <c r="K85" s="28">
        <v>2.130434782608696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0.16304347826086957</v>
      </c>
      <c r="U85" s="28">
        <v>2.141304347826087</v>
      </c>
      <c r="V85" s="28">
        <v>0.16304347826086957</v>
      </c>
      <c r="W85" s="28">
        <v>0</v>
      </c>
      <c r="X85" s="28">
        <v>0.021739130434782608</v>
      </c>
      <c r="Y85" s="28">
        <v>0.17391304347826086</v>
      </c>
      <c r="Z85" s="28">
        <v>0</v>
      </c>
      <c r="AA85" s="28">
        <v>4.717391304347826</v>
      </c>
      <c r="AB85" s="28">
        <v>1.3804347826086956</v>
      </c>
      <c r="AC85" s="28">
        <v>0</v>
      </c>
      <c r="AD85" s="28">
        <v>0.07608695652173914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0.043478260869565216</v>
      </c>
      <c r="AL85" s="28">
        <v>0</v>
      </c>
      <c r="AM85" s="28">
        <v>0</v>
      </c>
      <c r="AN85" s="28">
        <v>0</v>
      </c>
      <c r="AO85" s="28">
        <v>0.20652173913043478</v>
      </c>
      <c r="AP85" s="28">
        <v>0.010869565217391304</v>
      </c>
      <c r="AQ85" s="28">
        <v>0</v>
      </c>
      <c r="AR85" s="28">
        <v>0</v>
      </c>
      <c r="AS85" s="28">
        <v>0</v>
      </c>
      <c r="AT85" s="28">
        <v>33.67391304347826</v>
      </c>
      <c r="AU85" s="28">
        <v>0.32608695652173914</v>
      </c>
      <c r="AV85" s="28">
        <v>0</v>
      </c>
      <c r="AW85" s="28">
        <v>2.739130434782609</v>
      </c>
      <c r="AX85" s="28">
        <v>0</v>
      </c>
      <c r="AY85" s="28">
        <v>1.0434782608695652</v>
      </c>
      <c r="AZ85" s="28">
        <v>0</v>
      </c>
      <c r="BA85" s="28">
        <v>0</v>
      </c>
      <c r="BB85" s="28">
        <v>0.15217391304347827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0</v>
      </c>
      <c r="BM85" s="28">
        <v>0.043478260869565216</v>
      </c>
      <c r="BN85" s="28">
        <v>0.9891304347826086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37">
        <v>0</v>
      </c>
    </row>
    <row r="86" spans="1:75" ht="12.75">
      <c r="A86" s="28" t="s">
        <v>121</v>
      </c>
      <c r="B86" s="28" t="s">
        <v>122</v>
      </c>
      <c r="C86" s="28" t="s">
        <v>295</v>
      </c>
      <c r="D86" s="28" t="s">
        <v>200</v>
      </c>
      <c r="E86" s="28" t="s">
        <v>388</v>
      </c>
      <c r="F86" s="28">
        <v>3.967391304347826</v>
      </c>
      <c r="G86" s="28">
        <v>2.0652173913043477</v>
      </c>
      <c r="H86" s="28">
        <v>4.184782608695652</v>
      </c>
      <c r="I86" s="28">
        <v>1.565217391304348</v>
      </c>
      <c r="J86" s="28">
        <v>2.1847826086956523</v>
      </c>
      <c r="K86" s="28">
        <v>0.7608695652173914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1.923913043478261</v>
      </c>
      <c r="Z86" s="28">
        <v>0</v>
      </c>
      <c r="AA86" s="28">
        <v>0.010869565217391304</v>
      </c>
      <c r="AB86" s="28">
        <v>0.021739130434782608</v>
      </c>
      <c r="AC86" s="28">
        <v>0</v>
      </c>
      <c r="AD86" s="28">
        <v>0.010869565217391304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0.09782608695652174</v>
      </c>
      <c r="AN86" s="28">
        <v>0</v>
      </c>
      <c r="AO86" s="28">
        <v>0</v>
      </c>
      <c r="AP86" s="28">
        <v>0.010869565217391304</v>
      </c>
      <c r="AQ86" s="28">
        <v>0.010869565217391304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1.9130434782608696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0.9565217391304348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37">
        <v>0</v>
      </c>
    </row>
    <row r="87" spans="1:75" ht="12.75">
      <c r="A87" s="28" t="s">
        <v>121</v>
      </c>
      <c r="B87" s="28" t="s">
        <v>122</v>
      </c>
      <c r="C87" s="28" t="s">
        <v>295</v>
      </c>
      <c r="D87" s="28" t="s">
        <v>201</v>
      </c>
      <c r="E87" s="28" t="s">
        <v>389</v>
      </c>
      <c r="F87" s="28">
        <v>18.184782608695652</v>
      </c>
      <c r="G87" s="28">
        <v>12.869565217391305</v>
      </c>
      <c r="H87" s="28">
        <v>5.0978260869565215</v>
      </c>
      <c r="I87" s="28">
        <v>3.239130434782609</v>
      </c>
      <c r="J87" s="28">
        <v>17.07608695652174</v>
      </c>
      <c r="K87" s="28">
        <v>2.0760869565217392</v>
      </c>
      <c r="L87" s="28">
        <v>0</v>
      </c>
      <c r="M87" s="28">
        <v>0</v>
      </c>
      <c r="N87" s="28">
        <v>0</v>
      </c>
      <c r="O87" s="28">
        <v>0.16304347826086957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4.804347826086956</v>
      </c>
      <c r="V87" s="28">
        <v>0</v>
      </c>
      <c r="W87" s="28">
        <v>0.22826086956521738</v>
      </c>
      <c r="X87" s="28">
        <v>0</v>
      </c>
      <c r="Y87" s="28">
        <v>0</v>
      </c>
      <c r="Z87" s="28">
        <v>0</v>
      </c>
      <c r="AA87" s="28">
        <v>4.945652173913044</v>
      </c>
      <c r="AB87" s="28">
        <v>5.445652173913044</v>
      </c>
      <c r="AC87" s="28">
        <v>0</v>
      </c>
      <c r="AD87" s="28">
        <v>1.3369565217391304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2.2934782608695654</v>
      </c>
      <c r="AN87" s="28">
        <v>0</v>
      </c>
      <c r="AO87" s="28">
        <v>1.0543478260869565</v>
      </c>
      <c r="AP87" s="28">
        <v>0.34782608695652173</v>
      </c>
      <c r="AQ87" s="28">
        <v>0</v>
      </c>
      <c r="AR87" s="28">
        <v>0</v>
      </c>
      <c r="AS87" s="28">
        <v>0</v>
      </c>
      <c r="AT87" s="28">
        <v>0</v>
      </c>
      <c r="AU87" s="28">
        <v>6.793478260869565</v>
      </c>
      <c r="AV87" s="28">
        <v>0</v>
      </c>
      <c r="AW87" s="28">
        <v>0</v>
      </c>
      <c r="AX87" s="28">
        <v>0</v>
      </c>
      <c r="AY87" s="28">
        <v>4.173913043478261</v>
      </c>
      <c r="AZ87" s="28">
        <v>0.30434782608695654</v>
      </c>
      <c r="BA87" s="28">
        <v>0</v>
      </c>
      <c r="BB87" s="28">
        <v>0.010869565217391304</v>
      </c>
      <c r="BC87" s="28">
        <v>0</v>
      </c>
      <c r="BD87" s="28">
        <v>0</v>
      </c>
      <c r="BE87" s="28">
        <v>0.18478260869565216</v>
      </c>
      <c r="BF87" s="28">
        <v>4.065217391304348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3.4130434782608696</v>
      </c>
      <c r="BN87" s="28">
        <v>0.25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0.2717391304347826</v>
      </c>
      <c r="BU87" s="28">
        <v>0</v>
      </c>
      <c r="BV87" s="28">
        <v>0</v>
      </c>
      <c r="BW87" s="37">
        <v>0</v>
      </c>
    </row>
    <row r="88" spans="1:75" ht="12.75">
      <c r="A88" s="28" t="s">
        <v>121</v>
      </c>
      <c r="B88" s="28" t="s">
        <v>122</v>
      </c>
      <c r="C88" s="28" t="s">
        <v>295</v>
      </c>
      <c r="D88" s="28" t="s">
        <v>202</v>
      </c>
      <c r="E88" s="28" t="s">
        <v>390</v>
      </c>
      <c r="F88" s="28">
        <v>7.891304347826087</v>
      </c>
      <c r="G88" s="28">
        <v>4.010869565217392</v>
      </c>
      <c r="H88" s="28">
        <v>4.25</v>
      </c>
      <c r="I88" s="28">
        <v>3.858695652173913</v>
      </c>
      <c r="J88" s="28">
        <v>8.58695652173913</v>
      </c>
      <c r="K88" s="28">
        <v>4.271739130434782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0.4782608695652174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0.44565217391304346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0.7391304347826086</v>
      </c>
      <c r="AX88" s="28">
        <v>0</v>
      </c>
      <c r="AY88" s="28">
        <v>0</v>
      </c>
      <c r="AZ88" s="28">
        <v>0.31521739130434784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4.608695652173913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37">
        <v>0</v>
      </c>
    </row>
    <row r="89" spans="1:75" ht="12.75">
      <c r="A89" s="28" t="s">
        <v>121</v>
      </c>
      <c r="B89" s="28" t="s">
        <v>122</v>
      </c>
      <c r="C89" s="28" t="s">
        <v>296</v>
      </c>
      <c r="D89" s="28" t="s">
        <v>203</v>
      </c>
      <c r="E89" s="28" t="s">
        <v>391</v>
      </c>
      <c r="F89" s="28">
        <v>5.630434782608695</v>
      </c>
      <c r="G89" s="28">
        <v>1.565217391304348</v>
      </c>
      <c r="H89" s="28">
        <v>5.467391304347826</v>
      </c>
      <c r="I89" s="28">
        <v>0.8804347826086957</v>
      </c>
      <c r="J89" s="28">
        <v>0</v>
      </c>
      <c r="K89" s="28">
        <v>0.7934782608695652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1.4021739130434783</v>
      </c>
      <c r="V89" s="28">
        <v>0</v>
      </c>
      <c r="W89" s="28">
        <v>0</v>
      </c>
      <c r="X89" s="28">
        <v>0</v>
      </c>
      <c r="Y89" s="28">
        <v>1.8804347826086956</v>
      </c>
      <c r="Z89" s="28">
        <v>0</v>
      </c>
      <c r="AA89" s="28">
        <v>9.66304347826087</v>
      </c>
      <c r="AB89" s="28">
        <v>0</v>
      </c>
      <c r="AC89" s="28">
        <v>0</v>
      </c>
      <c r="AD89" s="28">
        <v>1.4021739130434783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3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0.42391304347826086</v>
      </c>
      <c r="AX89" s="28">
        <v>0</v>
      </c>
      <c r="AY89" s="28">
        <v>1.8043478260869565</v>
      </c>
      <c r="AZ89" s="28">
        <v>0</v>
      </c>
      <c r="BA89" s="28">
        <v>0</v>
      </c>
      <c r="BB89" s="28">
        <v>2.347826086956522</v>
      </c>
      <c r="BC89" s="28">
        <v>0</v>
      </c>
      <c r="BD89" s="28">
        <v>0</v>
      </c>
      <c r="BE89" s="28">
        <v>0</v>
      </c>
      <c r="BF89" s="28">
        <v>1.684782608695652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8">
        <v>0</v>
      </c>
      <c r="BM89" s="28">
        <v>0.20652173913043478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37">
        <v>0</v>
      </c>
    </row>
    <row r="90" spans="1:75" ht="12.75">
      <c r="A90" s="28" t="s">
        <v>121</v>
      </c>
      <c r="B90" s="28" t="s">
        <v>122</v>
      </c>
      <c r="C90" s="28" t="s">
        <v>296</v>
      </c>
      <c r="D90" s="28" t="s">
        <v>204</v>
      </c>
      <c r="E90" s="28" t="s">
        <v>392</v>
      </c>
      <c r="F90" s="28">
        <v>2.891304347826087</v>
      </c>
      <c r="G90" s="28">
        <v>1.1521739130434783</v>
      </c>
      <c r="H90" s="28">
        <v>2.7065217391304346</v>
      </c>
      <c r="I90" s="28">
        <v>0.6630434782608695</v>
      </c>
      <c r="J90" s="28">
        <v>0.4782608695652174</v>
      </c>
      <c r="K90" s="28">
        <v>1.7608695652173914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0.3804347826086957</v>
      </c>
      <c r="V90" s="28">
        <v>0</v>
      </c>
      <c r="W90" s="28">
        <v>0</v>
      </c>
      <c r="X90" s="28">
        <v>0</v>
      </c>
      <c r="Y90" s="28">
        <v>0.16304347826086957</v>
      </c>
      <c r="Z90" s="28">
        <v>0</v>
      </c>
      <c r="AA90" s="28">
        <v>0.03260869565217391</v>
      </c>
      <c r="AB90" s="28">
        <v>0.15217391304347827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2.8043478260869565</v>
      </c>
      <c r="AN90" s="28">
        <v>0</v>
      </c>
      <c r="AO90" s="28">
        <v>0.010869565217391304</v>
      </c>
      <c r="AP90" s="28">
        <v>0.010869565217391304</v>
      </c>
      <c r="AQ90" s="28">
        <v>0</v>
      </c>
      <c r="AR90" s="28">
        <v>0</v>
      </c>
      <c r="AS90" s="28">
        <v>0</v>
      </c>
      <c r="AT90" s="28">
        <v>0</v>
      </c>
      <c r="AU90" s="28">
        <v>0.021739130434782608</v>
      </c>
      <c r="AV90" s="28">
        <v>0</v>
      </c>
      <c r="AW90" s="28">
        <v>0</v>
      </c>
      <c r="AX90" s="28">
        <v>0</v>
      </c>
      <c r="AY90" s="28">
        <v>0.010869565217391304</v>
      </c>
      <c r="AZ90" s="28">
        <v>0</v>
      </c>
      <c r="BA90" s="28">
        <v>0</v>
      </c>
      <c r="BB90" s="28">
        <v>0.05434782608695652</v>
      </c>
      <c r="BC90" s="28">
        <v>0</v>
      </c>
      <c r="BD90" s="28">
        <v>0</v>
      </c>
      <c r="BE90" s="28">
        <v>0</v>
      </c>
      <c r="BF90" s="28">
        <v>1.9021739130434783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0.010869565217391304</v>
      </c>
      <c r="BO90" s="28">
        <v>0</v>
      </c>
      <c r="BP90" s="28">
        <v>0</v>
      </c>
      <c r="BQ90" s="28">
        <v>0</v>
      </c>
      <c r="BR90" s="28">
        <v>0.010869565217391304</v>
      </c>
      <c r="BS90" s="28">
        <v>0</v>
      </c>
      <c r="BT90" s="28">
        <v>0</v>
      </c>
      <c r="BU90" s="28">
        <v>0</v>
      </c>
      <c r="BV90" s="28">
        <v>0</v>
      </c>
      <c r="BW90" s="37">
        <v>0</v>
      </c>
    </row>
    <row r="91" spans="1:75" ht="12.75">
      <c r="A91" s="28" t="s">
        <v>121</v>
      </c>
      <c r="B91" s="28" t="s">
        <v>122</v>
      </c>
      <c r="C91" s="28" t="s">
        <v>296</v>
      </c>
      <c r="D91" s="28" t="s">
        <v>205</v>
      </c>
      <c r="E91" s="28" t="s">
        <v>393</v>
      </c>
      <c r="F91" s="28">
        <v>3.1630434782608696</v>
      </c>
      <c r="G91" s="28">
        <v>2.2934782608695654</v>
      </c>
      <c r="H91" s="28">
        <v>2.260869565217391</v>
      </c>
      <c r="I91" s="28">
        <v>2.1847826086956523</v>
      </c>
      <c r="J91" s="28">
        <v>0.33695652173913043</v>
      </c>
      <c r="K91" s="28">
        <v>3.8152173913043477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0.3804347826086957</v>
      </c>
      <c r="X91" s="28">
        <v>0</v>
      </c>
      <c r="Y91" s="28">
        <v>0.14130434782608695</v>
      </c>
      <c r="Z91" s="28">
        <v>0</v>
      </c>
      <c r="AA91" s="28">
        <v>4.913043478260869</v>
      </c>
      <c r="AB91" s="28">
        <v>0</v>
      </c>
      <c r="AC91" s="28">
        <v>0</v>
      </c>
      <c r="AD91" s="28">
        <v>2.6956521739130435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0.15217391304347827</v>
      </c>
      <c r="AN91" s="28">
        <v>0</v>
      </c>
      <c r="AO91" s="28">
        <v>0.021739130434782608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4.826086956521739</v>
      </c>
      <c r="AV91" s="28">
        <v>0</v>
      </c>
      <c r="AW91" s="28">
        <v>0.09782608695652174</v>
      </c>
      <c r="AX91" s="28">
        <v>0</v>
      </c>
      <c r="AY91" s="28">
        <v>0</v>
      </c>
      <c r="AZ91" s="28">
        <v>0.14130434782608695</v>
      </c>
      <c r="BA91" s="28">
        <v>0</v>
      </c>
      <c r="BB91" s="28">
        <v>0.44565217391304346</v>
      </c>
      <c r="BC91" s="28">
        <v>0</v>
      </c>
      <c r="BD91" s="28">
        <v>0</v>
      </c>
      <c r="BE91" s="28">
        <v>0</v>
      </c>
      <c r="BF91" s="28">
        <v>0.14130434782608695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0.010869565217391304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37">
        <v>0</v>
      </c>
    </row>
    <row r="92" spans="1:75" ht="12.75">
      <c r="A92" s="28" t="s">
        <v>121</v>
      </c>
      <c r="B92" s="28" t="s">
        <v>122</v>
      </c>
      <c r="C92" s="28" t="s">
        <v>296</v>
      </c>
      <c r="D92" s="28" t="s">
        <v>206</v>
      </c>
      <c r="E92" s="28" t="s">
        <v>394</v>
      </c>
      <c r="F92" s="28">
        <v>3.4130434782608696</v>
      </c>
      <c r="G92" s="28">
        <v>8.956521739130435</v>
      </c>
      <c r="H92" s="28">
        <v>2.967391304347826</v>
      </c>
      <c r="I92" s="28">
        <v>1.0217391304347827</v>
      </c>
      <c r="J92" s="28">
        <v>8.217391304347826</v>
      </c>
      <c r="K92" s="28">
        <v>4.380434782608695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0.2608695652173913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10.673913043478262</v>
      </c>
      <c r="AB92" s="28">
        <v>0</v>
      </c>
      <c r="AC92" s="28">
        <v>0</v>
      </c>
      <c r="AD92" s="28">
        <v>3.9239130434782608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0.32608695652173914</v>
      </c>
      <c r="AM92" s="28">
        <v>0.18478260869565216</v>
      </c>
      <c r="AN92" s="28">
        <v>0</v>
      </c>
      <c r="AO92" s="28">
        <v>4.478260869565218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2.8369565217391304</v>
      </c>
      <c r="AV92" s="28">
        <v>0</v>
      </c>
      <c r="AW92" s="28">
        <v>0</v>
      </c>
      <c r="AX92" s="28">
        <v>0</v>
      </c>
      <c r="AY92" s="28">
        <v>1.25</v>
      </c>
      <c r="AZ92" s="28">
        <v>1.6521739130434783</v>
      </c>
      <c r="BA92" s="28">
        <v>0</v>
      </c>
      <c r="BB92" s="28">
        <v>0</v>
      </c>
      <c r="BC92" s="28">
        <v>0</v>
      </c>
      <c r="BD92" s="28">
        <v>0</v>
      </c>
      <c r="BE92" s="28">
        <v>1.0869565217391304</v>
      </c>
      <c r="BF92" s="28">
        <v>4.706521739130435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4.25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37">
        <v>0</v>
      </c>
    </row>
    <row r="93" spans="1:75" ht="12.75">
      <c r="A93" s="28" t="s">
        <v>121</v>
      </c>
      <c r="B93" s="28" t="s">
        <v>122</v>
      </c>
      <c r="C93" s="28" t="s">
        <v>296</v>
      </c>
      <c r="D93" s="28" t="s">
        <v>207</v>
      </c>
      <c r="E93" s="28" t="s">
        <v>395</v>
      </c>
      <c r="F93" s="28">
        <v>9.282608695652174</v>
      </c>
      <c r="G93" s="28">
        <v>6.1521739130434785</v>
      </c>
      <c r="H93" s="28">
        <v>6.945652173913044</v>
      </c>
      <c r="I93" s="28">
        <v>2.9130434782608696</v>
      </c>
      <c r="J93" s="28">
        <v>0</v>
      </c>
      <c r="K93" s="28">
        <v>1.608695652173913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3.6739130434782608</v>
      </c>
      <c r="Z93" s="28">
        <v>0</v>
      </c>
      <c r="AA93" s="28">
        <v>0.7282608695652174</v>
      </c>
      <c r="AB93" s="28">
        <v>9.326086956521738</v>
      </c>
      <c r="AC93" s="28">
        <v>0</v>
      </c>
      <c r="AD93" s="28">
        <v>3.902173913043478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2.1739130434782608</v>
      </c>
      <c r="AN93" s="28">
        <v>0</v>
      </c>
      <c r="AO93" s="28">
        <v>0.2608695652173913</v>
      </c>
      <c r="AP93" s="28">
        <v>0.10869565217391304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0.010869565217391304</v>
      </c>
      <c r="AX93" s="28">
        <v>0</v>
      </c>
      <c r="AY93" s="28">
        <v>3.4347826086956523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4.608695652173913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0.5760869565217391</v>
      </c>
      <c r="BO93" s="28">
        <v>0</v>
      </c>
      <c r="BP93" s="28">
        <v>0</v>
      </c>
      <c r="BQ93" s="28">
        <v>0</v>
      </c>
      <c r="BR93" s="28">
        <v>8.41304347826087</v>
      </c>
      <c r="BS93" s="28">
        <v>0</v>
      </c>
      <c r="BT93" s="28">
        <v>0</v>
      </c>
      <c r="BU93" s="28">
        <v>0</v>
      </c>
      <c r="BV93" s="28">
        <v>0</v>
      </c>
      <c r="BW93" s="37">
        <v>0</v>
      </c>
    </row>
    <row r="94" spans="1:75" ht="12.75">
      <c r="A94" s="28" t="s">
        <v>121</v>
      </c>
      <c r="B94" s="28" t="s">
        <v>122</v>
      </c>
      <c r="C94" s="28" t="s">
        <v>296</v>
      </c>
      <c r="D94" s="28" t="s">
        <v>208</v>
      </c>
      <c r="E94" s="28" t="s">
        <v>396</v>
      </c>
      <c r="F94" s="28">
        <v>16</v>
      </c>
      <c r="G94" s="28">
        <v>8.326086956521738</v>
      </c>
      <c r="H94" s="28">
        <v>6.619565217391305</v>
      </c>
      <c r="I94" s="28">
        <v>2.010869565217391</v>
      </c>
      <c r="J94" s="28">
        <v>6.260869565217392</v>
      </c>
      <c r="K94" s="28">
        <v>3.532608695652174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2.032608695652174</v>
      </c>
      <c r="Z94" s="28">
        <v>0</v>
      </c>
      <c r="AA94" s="28">
        <v>0.021739130434782608</v>
      </c>
      <c r="AB94" s="28">
        <v>11.978260869565217</v>
      </c>
      <c r="AC94" s="28">
        <v>0.043478260869565216</v>
      </c>
      <c r="AD94" s="28">
        <v>0.20652173913043478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3.3152173913043477</v>
      </c>
      <c r="AN94" s="28">
        <v>0</v>
      </c>
      <c r="AO94" s="28">
        <v>2.6739130434782608</v>
      </c>
      <c r="AP94" s="28">
        <v>0.5543478260869565</v>
      </c>
      <c r="AQ94" s="28">
        <v>0</v>
      </c>
      <c r="AR94" s="28">
        <v>0</v>
      </c>
      <c r="AS94" s="28">
        <v>0</v>
      </c>
      <c r="AT94" s="28">
        <v>0.021739130434782608</v>
      </c>
      <c r="AU94" s="28">
        <v>0</v>
      </c>
      <c r="AV94" s="28">
        <v>0</v>
      </c>
      <c r="AW94" s="28">
        <v>0.06521739130434782</v>
      </c>
      <c r="AX94" s="28">
        <v>0</v>
      </c>
      <c r="AY94" s="28">
        <v>0.05434782608695652</v>
      </c>
      <c r="AZ94" s="28">
        <v>0.5434782608695652</v>
      </c>
      <c r="BA94" s="28">
        <v>0</v>
      </c>
      <c r="BB94" s="28">
        <v>0.4891304347826087</v>
      </c>
      <c r="BC94" s="28">
        <v>0</v>
      </c>
      <c r="BD94" s="28">
        <v>0</v>
      </c>
      <c r="BE94" s="28">
        <v>0</v>
      </c>
      <c r="BF94" s="28">
        <v>5.0978260869565215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0.043478260869565216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37">
        <v>0</v>
      </c>
    </row>
    <row r="95" spans="1:75" ht="12.75">
      <c r="A95" s="28" t="s">
        <v>121</v>
      </c>
      <c r="B95" s="28" t="s">
        <v>122</v>
      </c>
      <c r="C95" s="28" t="s">
        <v>296</v>
      </c>
      <c r="D95" s="28" t="s">
        <v>209</v>
      </c>
      <c r="E95" s="28" t="s">
        <v>397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0.7065217391304348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8.076086956521738</v>
      </c>
      <c r="AN95" s="28">
        <v>0</v>
      </c>
      <c r="AO95" s="28">
        <v>0</v>
      </c>
      <c r="AP95" s="28">
        <v>7.260869565217392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37">
        <v>0</v>
      </c>
    </row>
    <row r="96" spans="1:75" ht="12.75">
      <c r="A96" s="28" t="s">
        <v>121</v>
      </c>
      <c r="B96" s="28" t="s">
        <v>122</v>
      </c>
      <c r="C96" s="28" t="s">
        <v>296</v>
      </c>
      <c r="D96" s="28" t="s">
        <v>210</v>
      </c>
      <c r="E96" s="28" t="s">
        <v>398</v>
      </c>
      <c r="F96" s="28">
        <v>6.739130434782608</v>
      </c>
      <c r="G96" s="28">
        <v>9.076086956521738</v>
      </c>
      <c r="H96" s="28">
        <v>0.8478260869565217</v>
      </c>
      <c r="I96" s="28">
        <v>1.0543478260869565</v>
      </c>
      <c r="J96" s="28">
        <v>4.532608695652174</v>
      </c>
      <c r="K96" s="28">
        <v>4.358695652173913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1.9782608695652173</v>
      </c>
      <c r="V96" s="28">
        <v>0</v>
      </c>
      <c r="W96" s="28">
        <v>0</v>
      </c>
      <c r="X96" s="28">
        <v>0</v>
      </c>
      <c r="Y96" s="28">
        <v>3.739130434782609</v>
      </c>
      <c r="Z96" s="28">
        <v>0</v>
      </c>
      <c r="AA96" s="28">
        <v>8.16304347826087</v>
      </c>
      <c r="AB96" s="28">
        <v>0.06521739130434782</v>
      </c>
      <c r="AC96" s="28">
        <v>0</v>
      </c>
      <c r="AD96" s="28">
        <v>1.0434782608695652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2.641304347826087</v>
      </c>
      <c r="AN96" s="28">
        <v>0</v>
      </c>
      <c r="AO96" s="28">
        <v>1.576086956521739</v>
      </c>
      <c r="AP96" s="28">
        <v>0.021739130434782608</v>
      </c>
      <c r="AQ96" s="28">
        <v>0</v>
      </c>
      <c r="AR96" s="28">
        <v>0</v>
      </c>
      <c r="AS96" s="28">
        <v>0</v>
      </c>
      <c r="AT96" s="28">
        <v>0</v>
      </c>
      <c r="AU96" s="28">
        <v>1.1630434782608696</v>
      </c>
      <c r="AV96" s="28">
        <v>0</v>
      </c>
      <c r="AW96" s="28">
        <v>0</v>
      </c>
      <c r="AX96" s="28">
        <v>0</v>
      </c>
      <c r="AY96" s="28">
        <v>0</v>
      </c>
      <c r="AZ96" s="28">
        <v>3.5652173913043477</v>
      </c>
      <c r="BA96" s="28">
        <v>0</v>
      </c>
      <c r="BB96" s="28">
        <v>0.717391304347826</v>
      </c>
      <c r="BC96" s="28">
        <v>0</v>
      </c>
      <c r="BD96" s="28">
        <v>0</v>
      </c>
      <c r="BE96" s="28">
        <v>0</v>
      </c>
      <c r="BF96" s="28">
        <v>0.532608695652174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37">
        <v>0</v>
      </c>
    </row>
    <row r="97" spans="1:75" ht="12.75">
      <c r="A97" s="28" t="s">
        <v>121</v>
      </c>
      <c r="B97" s="28" t="s">
        <v>122</v>
      </c>
      <c r="C97" s="28" t="s">
        <v>296</v>
      </c>
      <c r="D97" s="28" t="s">
        <v>211</v>
      </c>
      <c r="E97" s="28" t="s">
        <v>399</v>
      </c>
      <c r="F97" s="28">
        <v>9.956521739130435</v>
      </c>
      <c r="G97" s="28">
        <v>6.282608695652174</v>
      </c>
      <c r="H97" s="28">
        <v>6.271739130434782</v>
      </c>
      <c r="I97" s="28">
        <v>0.5434782608695652</v>
      </c>
      <c r="J97" s="28">
        <v>8.478260869565217</v>
      </c>
      <c r="K97" s="28">
        <v>1.0978260869565217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0.2717391304347826</v>
      </c>
      <c r="Z97" s="28">
        <v>0</v>
      </c>
      <c r="AA97" s="28">
        <v>4.456521739130435</v>
      </c>
      <c r="AB97" s="28">
        <v>0</v>
      </c>
      <c r="AC97" s="28">
        <v>0</v>
      </c>
      <c r="AD97" s="28">
        <v>4.554347826086956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7.684782608695652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3.467391304347826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37">
        <v>0</v>
      </c>
    </row>
    <row r="98" spans="1:75" ht="12.75">
      <c r="A98" s="28" t="s">
        <v>121</v>
      </c>
      <c r="B98" s="28" t="s">
        <v>122</v>
      </c>
      <c r="C98" s="28" t="s">
        <v>296</v>
      </c>
      <c r="D98" s="28" t="s">
        <v>212</v>
      </c>
      <c r="E98" s="28" t="s">
        <v>400</v>
      </c>
      <c r="F98" s="28">
        <v>10.456521739130435</v>
      </c>
      <c r="G98" s="28">
        <v>5.010869565217392</v>
      </c>
      <c r="H98" s="28">
        <v>3.402173913043478</v>
      </c>
      <c r="I98" s="28">
        <v>3.630434782608696</v>
      </c>
      <c r="J98" s="28">
        <v>3.5543478260869565</v>
      </c>
      <c r="K98" s="28">
        <v>1.5869565217391304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1.3478260869565217</v>
      </c>
      <c r="V98" s="28">
        <v>0</v>
      </c>
      <c r="W98" s="28">
        <v>0</v>
      </c>
      <c r="X98" s="28">
        <v>0</v>
      </c>
      <c r="Y98" s="28">
        <v>1.8043478260869565</v>
      </c>
      <c r="Z98" s="28">
        <v>0</v>
      </c>
      <c r="AA98" s="28">
        <v>14.206521739130435</v>
      </c>
      <c r="AB98" s="28">
        <v>6.771739130434782</v>
      </c>
      <c r="AC98" s="28">
        <v>0</v>
      </c>
      <c r="AD98" s="28">
        <v>5.467391304347826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1.7934782608695652</v>
      </c>
      <c r="AN98" s="28">
        <v>0</v>
      </c>
      <c r="AO98" s="28">
        <v>0.021739130434782608</v>
      </c>
      <c r="AP98" s="28">
        <v>0.17391304347826086</v>
      </c>
      <c r="AQ98" s="28">
        <v>0</v>
      </c>
      <c r="AR98" s="28">
        <v>0</v>
      </c>
      <c r="AS98" s="28">
        <v>0</v>
      </c>
      <c r="AT98" s="28">
        <v>0.07608695652173914</v>
      </c>
      <c r="AU98" s="28">
        <v>0</v>
      </c>
      <c r="AV98" s="28">
        <v>0</v>
      </c>
      <c r="AW98" s="28">
        <v>0.021739130434782608</v>
      </c>
      <c r="AX98" s="28">
        <v>0</v>
      </c>
      <c r="AY98" s="28">
        <v>1.358695652173913</v>
      </c>
      <c r="AZ98" s="28">
        <v>4.032608695652174</v>
      </c>
      <c r="BA98" s="28">
        <v>0</v>
      </c>
      <c r="BB98" s="28">
        <v>1.5978260869565217</v>
      </c>
      <c r="BC98" s="28">
        <v>0</v>
      </c>
      <c r="BD98" s="28">
        <v>0</v>
      </c>
      <c r="BE98" s="28">
        <v>0</v>
      </c>
      <c r="BF98" s="28">
        <v>1.6956521739130435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10.98913043478261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37">
        <v>0</v>
      </c>
    </row>
    <row r="99" spans="1:75" ht="12.75">
      <c r="A99" s="28" t="s">
        <v>121</v>
      </c>
      <c r="B99" s="28" t="s">
        <v>122</v>
      </c>
      <c r="C99" s="28" t="s">
        <v>296</v>
      </c>
      <c r="D99" s="28" t="s">
        <v>213</v>
      </c>
      <c r="E99" s="28" t="s">
        <v>401</v>
      </c>
      <c r="F99" s="28">
        <v>5.913043478260869</v>
      </c>
      <c r="G99" s="28">
        <v>6.010869565217392</v>
      </c>
      <c r="H99" s="28">
        <v>3.597826086956522</v>
      </c>
      <c r="I99" s="28">
        <v>3.7065217391304346</v>
      </c>
      <c r="J99" s="28">
        <v>6.478260869565218</v>
      </c>
      <c r="K99" s="28">
        <v>3.652173913043478</v>
      </c>
      <c r="L99" s="28">
        <v>0</v>
      </c>
      <c r="M99" s="28">
        <v>0</v>
      </c>
      <c r="N99" s="28">
        <v>0</v>
      </c>
      <c r="O99" s="28">
        <v>0.2717391304347826</v>
      </c>
      <c r="P99" s="28">
        <v>0</v>
      </c>
      <c r="Q99" s="28">
        <v>0</v>
      </c>
      <c r="R99" s="28">
        <v>0</v>
      </c>
      <c r="S99" s="28">
        <v>0</v>
      </c>
      <c r="T99" s="28">
        <v>1.2065217391304348</v>
      </c>
      <c r="U99" s="28">
        <v>2.902173913043478</v>
      </c>
      <c r="V99" s="28">
        <v>0</v>
      </c>
      <c r="W99" s="28">
        <v>1.0108695652173914</v>
      </c>
      <c r="X99" s="28">
        <v>0</v>
      </c>
      <c r="Y99" s="28">
        <v>2.4130434782608696</v>
      </c>
      <c r="Z99" s="28">
        <v>0</v>
      </c>
      <c r="AA99" s="28">
        <v>0.3804347826086957</v>
      </c>
      <c r="AB99" s="28">
        <v>2.152173913043478</v>
      </c>
      <c r="AC99" s="28">
        <v>0</v>
      </c>
      <c r="AD99" s="28">
        <v>8.728260869565217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1.9782608695652173</v>
      </c>
      <c r="AK99" s="28">
        <v>0</v>
      </c>
      <c r="AL99" s="28">
        <v>0</v>
      </c>
      <c r="AM99" s="28">
        <v>0.14130434782608695</v>
      </c>
      <c r="AN99" s="28">
        <v>0.021739130434782608</v>
      </c>
      <c r="AO99" s="28">
        <v>0.8260869565217391</v>
      </c>
      <c r="AP99" s="28">
        <v>0.17391304347826086</v>
      </c>
      <c r="AQ99" s="28">
        <v>0</v>
      </c>
      <c r="AR99" s="28">
        <v>0</v>
      </c>
      <c r="AS99" s="28">
        <v>0</v>
      </c>
      <c r="AT99" s="28">
        <v>66.1195652173913</v>
      </c>
      <c r="AU99" s="28">
        <v>10.391304347826088</v>
      </c>
      <c r="AV99" s="28">
        <v>0</v>
      </c>
      <c r="AW99" s="28">
        <v>0.75</v>
      </c>
      <c r="AX99" s="28">
        <v>0</v>
      </c>
      <c r="AY99" s="28">
        <v>1.5869565217391304</v>
      </c>
      <c r="AZ99" s="28">
        <v>5.065217391304348</v>
      </c>
      <c r="BA99" s="28">
        <v>0.1956521739130435</v>
      </c>
      <c r="BB99" s="28">
        <v>0.010869565217391304</v>
      </c>
      <c r="BC99" s="28">
        <v>0</v>
      </c>
      <c r="BD99" s="28">
        <v>0</v>
      </c>
      <c r="BE99" s="28">
        <v>0</v>
      </c>
      <c r="BF99" s="28">
        <v>4.663043478260869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0.09782608695652174</v>
      </c>
      <c r="BN99" s="28">
        <v>0.06521739130434782</v>
      </c>
      <c r="BO99" s="28">
        <v>0</v>
      </c>
      <c r="BP99" s="28">
        <v>0</v>
      </c>
      <c r="BQ99" s="28">
        <v>0</v>
      </c>
      <c r="BR99" s="28">
        <v>0.9130434782608695</v>
      </c>
      <c r="BS99" s="28">
        <v>0</v>
      </c>
      <c r="BT99" s="28">
        <v>0</v>
      </c>
      <c r="BU99" s="28">
        <v>0</v>
      </c>
      <c r="BV99" s="28">
        <v>0</v>
      </c>
      <c r="BW99" s="37">
        <v>0</v>
      </c>
    </row>
    <row r="100" spans="1:75" ht="12.75">
      <c r="A100" s="28" t="s">
        <v>121</v>
      </c>
      <c r="B100" s="28" t="s">
        <v>122</v>
      </c>
      <c r="C100" s="28" t="s">
        <v>296</v>
      </c>
      <c r="D100" s="28" t="s">
        <v>214</v>
      </c>
      <c r="E100" s="28" t="s">
        <v>402</v>
      </c>
      <c r="F100" s="28">
        <v>7.9021739130434785</v>
      </c>
      <c r="G100" s="28">
        <v>19.858695652173914</v>
      </c>
      <c r="H100" s="28">
        <v>7.119565217391305</v>
      </c>
      <c r="I100" s="28">
        <v>4.0978260869565215</v>
      </c>
      <c r="J100" s="28">
        <v>29.956521739130434</v>
      </c>
      <c r="K100" s="28">
        <v>5.228260869565218</v>
      </c>
      <c r="L100" s="28">
        <v>0.11956521739130435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8.902173913043478</v>
      </c>
      <c r="V100" s="28">
        <v>0.22826086956521738</v>
      </c>
      <c r="W100" s="28">
        <v>1.3804347826086956</v>
      </c>
      <c r="X100" s="28">
        <v>0</v>
      </c>
      <c r="Y100" s="28">
        <v>4.858695652173913</v>
      </c>
      <c r="Z100" s="28">
        <v>0</v>
      </c>
      <c r="AA100" s="28">
        <v>0</v>
      </c>
      <c r="AB100" s="28">
        <v>34.07608695652174</v>
      </c>
      <c r="AC100" s="28">
        <v>0</v>
      </c>
      <c r="AD100" s="28">
        <v>12.326086956521738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1.076086956521739</v>
      </c>
      <c r="AN100" s="28">
        <v>0</v>
      </c>
      <c r="AO100" s="28">
        <v>7.956521739130435</v>
      </c>
      <c r="AP100" s="28">
        <v>1.4782608695652173</v>
      </c>
      <c r="AQ100" s="28">
        <v>0</v>
      </c>
      <c r="AR100" s="28">
        <v>0</v>
      </c>
      <c r="AS100" s="28">
        <v>0</v>
      </c>
      <c r="AT100" s="28">
        <v>0.2717391304347826</v>
      </c>
      <c r="AU100" s="28">
        <v>0</v>
      </c>
      <c r="AV100" s="28">
        <v>0</v>
      </c>
      <c r="AW100" s="28">
        <v>1.6195652173913044</v>
      </c>
      <c r="AX100" s="28">
        <v>0</v>
      </c>
      <c r="AY100" s="28">
        <v>7.576086956521739</v>
      </c>
      <c r="AZ100" s="28">
        <v>4.695652173913044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4.836956521739131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25.58695652173913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37">
        <v>0</v>
      </c>
    </row>
    <row r="101" spans="1:75" ht="12.75">
      <c r="A101" s="28" t="s">
        <v>121</v>
      </c>
      <c r="B101" s="28" t="s">
        <v>122</v>
      </c>
      <c r="C101" s="28" t="s">
        <v>296</v>
      </c>
      <c r="D101" s="28" t="s">
        <v>215</v>
      </c>
      <c r="E101" s="28" t="s">
        <v>403</v>
      </c>
      <c r="F101" s="28">
        <v>2.8152173913043477</v>
      </c>
      <c r="G101" s="28">
        <v>1.358695652173913</v>
      </c>
      <c r="H101" s="28">
        <v>0.9782608695652174</v>
      </c>
      <c r="I101" s="28">
        <v>0.6739130434782609</v>
      </c>
      <c r="J101" s="28">
        <v>6.576086956521739</v>
      </c>
      <c r="K101" s="28">
        <v>1.326086956521739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10.652173913043478</v>
      </c>
      <c r="V101" s="28">
        <v>0</v>
      </c>
      <c r="W101" s="28">
        <v>0</v>
      </c>
      <c r="X101" s="28">
        <v>0.010869565217391304</v>
      </c>
      <c r="Y101" s="28">
        <v>5.456521739130435</v>
      </c>
      <c r="Z101" s="28">
        <v>0</v>
      </c>
      <c r="AA101" s="28">
        <v>12.858695652173912</v>
      </c>
      <c r="AB101" s="28">
        <v>0.25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2.869565217391304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0.06521739130434782</v>
      </c>
      <c r="AU101" s="28">
        <v>0.010869565217391304</v>
      </c>
      <c r="AV101" s="28">
        <v>0</v>
      </c>
      <c r="AW101" s="28">
        <v>0.010869565217391304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37">
        <v>0</v>
      </c>
    </row>
    <row r="102" spans="1:75" ht="12.75">
      <c r="A102" s="28" t="s">
        <v>121</v>
      </c>
      <c r="B102" s="28" t="s">
        <v>122</v>
      </c>
      <c r="C102" s="28" t="s">
        <v>296</v>
      </c>
      <c r="D102" s="28" t="s">
        <v>216</v>
      </c>
      <c r="E102" s="28" t="s">
        <v>404</v>
      </c>
      <c r="F102" s="28">
        <v>5.3478260869565215</v>
      </c>
      <c r="G102" s="28">
        <v>4.173913043478261</v>
      </c>
      <c r="H102" s="28">
        <v>3.510869565217391</v>
      </c>
      <c r="I102" s="28">
        <v>0.2608695652173913</v>
      </c>
      <c r="J102" s="28">
        <v>6.793478260869565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1.4673913043478262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0.5</v>
      </c>
      <c r="AB102" s="28">
        <v>4.076086956521739</v>
      </c>
      <c r="AC102" s="28">
        <v>0</v>
      </c>
      <c r="AD102" s="28">
        <v>1.2608695652173914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0.20652173913043478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0.8478260869565217</v>
      </c>
      <c r="AV102" s="28">
        <v>0</v>
      </c>
      <c r="AW102" s="28">
        <v>0</v>
      </c>
      <c r="AX102" s="28">
        <v>0</v>
      </c>
      <c r="AY102" s="28">
        <v>0.17391304347826086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1.423913043478261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37">
        <v>0</v>
      </c>
    </row>
    <row r="103" spans="1:75" ht="12.75">
      <c r="A103" s="28" t="s">
        <v>121</v>
      </c>
      <c r="B103" s="28" t="s">
        <v>122</v>
      </c>
      <c r="C103" s="28" t="s">
        <v>296</v>
      </c>
      <c r="D103" s="28" t="s">
        <v>217</v>
      </c>
      <c r="E103" s="28" t="s">
        <v>405</v>
      </c>
      <c r="F103" s="28">
        <v>2.9565217391304346</v>
      </c>
      <c r="G103" s="28">
        <v>6.304347826086956</v>
      </c>
      <c r="H103" s="28">
        <v>2.760869565217391</v>
      </c>
      <c r="I103" s="28">
        <v>1.141304347826087</v>
      </c>
      <c r="J103" s="28">
        <v>2.510869565217391</v>
      </c>
      <c r="K103" s="28">
        <v>1.6956521739130435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0.40217391304347827</v>
      </c>
      <c r="V103" s="28">
        <v>0</v>
      </c>
      <c r="W103" s="28">
        <v>0</v>
      </c>
      <c r="X103" s="28">
        <v>0</v>
      </c>
      <c r="Y103" s="28">
        <v>0.8478260869565217</v>
      </c>
      <c r="Z103" s="28">
        <v>0</v>
      </c>
      <c r="AA103" s="28">
        <v>0.010869565217391304</v>
      </c>
      <c r="AB103" s="28">
        <v>5.543478260869565</v>
      </c>
      <c r="AC103" s="28">
        <v>0</v>
      </c>
      <c r="AD103" s="28">
        <v>0.16304347826086957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2.260869565217391</v>
      </c>
      <c r="AN103" s="28">
        <v>0</v>
      </c>
      <c r="AO103" s="28">
        <v>0</v>
      </c>
      <c r="AP103" s="28">
        <v>0.30434782608695654</v>
      </c>
      <c r="AQ103" s="28">
        <v>0</v>
      </c>
      <c r="AR103" s="28">
        <v>0</v>
      </c>
      <c r="AS103" s="28">
        <v>0</v>
      </c>
      <c r="AT103" s="28">
        <v>0</v>
      </c>
      <c r="AU103" s="28">
        <v>1.565217391304348</v>
      </c>
      <c r="AV103" s="28">
        <v>0</v>
      </c>
      <c r="AW103" s="28">
        <v>0</v>
      </c>
      <c r="AX103" s="28">
        <v>0</v>
      </c>
      <c r="AY103" s="28">
        <v>0.5760869565217391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1.7391304347826086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4.836956521739131</v>
      </c>
      <c r="BN103" s="28">
        <v>2.9347826086956523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37">
        <v>0</v>
      </c>
    </row>
    <row r="104" spans="1:75" ht="12.75">
      <c r="A104" s="28" t="s">
        <v>121</v>
      </c>
      <c r="B104" s="28" t="s">
        <v>122</v>
      </c>
      <c r="C104" s="28" t="s">
        <v>296</v>
      </c>
      <c r="D104" s="28" t="s">
        <v>218</v>
      </c>
      <c r="E104" s="28" t="s">
        <v>406</v>
      </c>
      <c r="F104" s="28">
        <v>8.097826086956522</v>
      </c>
      <c r="G104" s="28">
        <v>5.130434782608695</v>
      </c>
      <c r="H104" s="28">
        <v>5.445652173913044</v>
      </c>
      <c r="I104" s="28">
        <v>1.076086956521739</v>
      </c>
      <c r="J104" s="28">
        <v>0.14130434782608695</v>
      </c>
      <c r="K104" s="28">
        <v>1.0217391304347827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0.08695652173913043</v>
      </c>
      <c r="Y104" s="28">
        <v>1.0978260869565217</v>
      </c>
      <c r="Z104" s="28">
        <v>0.2717391304347826</v>
      </c>
      <c r="AA104" s="28">
        <v>1.065217391304348</v>
      </c>
      <c r="AB104" s="28">
        <v>5.184782608695652</v>
      </c>
      <c r="AC104" s="28">
        <v>0.06521739130434782</v>
      </c>
      <c r="AD104" s="28">
        <v>5.163043478260869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5.239130434782608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0.13043478260869565</v>
      </c>
      <c r="AV104" s="28">
        <v>0</v>
      </c>
      <c r="AW104" s="28">
        <v>0.021739130434782608</v>
      </c>
      <c r="AX104" s="28">
        <v>0</v>
      </c>
      <c r="AY104" s="28">
        <v>0.3695652173913043</v>
      </c>
      <c r="AZ104" s="28">
        <v>0.75</v>
      </c>
      <c r="BA104" s="28">
        <v>0</v>
      </c>
      <c r="BB104" s="28">
        <v>0.717391304347826</v>
      </c>
      <c r="BC104" s="28">
        <v>0</v>
      </c>
      <c r="BD104" s="28">
        <v>0</v>
      </c>
      <c r="BE104" s="28">
        <v>0</v>
      </c>
      <c r="BF104" s="28">
        <v>1.7934782608695652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0.33695652173913043</v>
      </c>
      <c r="BU104" s="28">
        <v>0</v>
      </c>
      <c r="BV104" s="28">
        <v>0</v>
      </c>
      <c r="BW104" s="28">
        <v>0</v>
      </c>
    </row>
    <row r="105" spans="1:75" ht="12.75">
      <c r="A105" s="28" t="s">
        <v>121</v>
      </c>
      <c r="B105" s="28" t="s">
        <v>122</v>
      </c>
      <c r="C105" s="28" t="s">
        <v>296</v>
      </c>
      <c r="D105" s="28" t="s">
        <v>219</v>
      </c>
      <c r="E105" s="28" t="s">
        <v>407</v>
      </c>
      <c r="F105" s="28">
        <v>5.413043478260869</v>
      </c>
      <c r="G105" s="28">
        <v>6.684782608695652</v>
      </c>
      <c r="H105" s="28">
        <v>1.326086956521739</v>
      </c>
      <c r="I105" s="28">
        <v>1.0108695652173914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14.130434782608695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7.065217391304348</v>
      </c>
      <c r="V105" s="28">
        <v>0</v>
      </c>
      <c r="W105" s="28">
        <v>0</v>
      </c>
      <c r="X105" s="28">
        <v>0</v>
      </c>
      <c r="Y105" s="28">
        <v>1.423913043478261</v>
      </c>
      <c r="Z105" s="28">
        <v>0</v>
      </c>
      <c r="AA105" s="28">
        <v>0.11956521739130435</v>
      </c>
      <c r="AB105" s="28">
        <v>8.98913043478261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9.684782608695652</v>
      </c>
      <c r="AN105" s="28">
        <v>0</v>
      </c>
      <c r="AO105" s="28">
        <v>0</v>
      </c>
      <c r="AP105" s="28">
        <v>0.7717391304347826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3.532608695652174</v>
      </c>
      <c r="BA105" s="28">
        <v>0</v>
      </c>
      <c r="BB105" s="28">
        <v>4</v>
      </c>
      <c r="BC105" s="28">
        <v>0</v>
      </c>
      <c r="BD105" s="28">
        <v>0</v>
      </c>
      <c r="BE105" s="28">
        <v>0</v>
      </c>
      <c r="BF105" s="28">
        <v>2.380434782608696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</row>
    <row r="106" spans="1:75" ht="12.75">
      <c r="A106" s="28" t="s">
        <v>121</v>
      </c>
      <c r="B106" s="28" t="s">
        <v>122</v>
      </c>
      <c r="C106" s="28" t="s">
        <v>296</v>
      </c>
      <c r="D106" s="28" t="s">
        <v>220</v>
      </c>
      <c r="E106" s="28" t="s">
        <v>310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0.06521739130434782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</row>
    <row r="107" spans="1:75" ht="12.75">
      <c r="A107" s="28" t="s">
        <v>121</v>
      </c>
      <c r="B107" s="28" t="s">
        <v>122</v>
      </c>
      <c r="C107" s="28" t="s">
        <v>297</v>
      </c>
      <c r="D107" s="28" t="s">
        <v>221</v>
      </c>
      <c r="E107" s="28" t="s">
        <v>408</v>
      </c>
      <c r="F107" s="28">
        <v>4.673913043478261</v>
      </c>
      <c r="G107" s="28">
        <v>2.75</v>
      </c>
      <c r="H107" s="28">
        <v>1.576086956521739</v>
      </c>
      <c r="I107" s="28">
        <v>9.423913043478262</v>
      </c>
      <c r="J107" s="28">
        <v>6.9021739130434785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0.3695652173913043</v>
      </c>
      <c r="U107" s="28">
        <v>9.76086956521739</v>
      </c>
      <c r="V107" s="28">
        <v>0</v>
      </c>
      <c r="W107" s="28">
        <v>0.07608695652173914</v>
      </c>
      <c r="X107" s="28">
        <v>2.717391304347826</v>
      </c>
      <c r="Y107" s="28">
        <v>0.5543478260869565</v>
      </c>
      <c r="Z107" s="28">
        <v>0</v>
      </c>
      <c r="AA107" s="28">
        <v>5.195652173913044</v>
      </c>
      <c r="AB107" s="28">
        <v>7.1521739130434785</v>
      </c>
      <c r="AC107" s="28">
        <v>0.43478260869565216</v>
      </c>
      <c r="AD107" s="28">
        <v>1.5</v>
      </c>
      <c r="AE107" s="28">
        <v>0</v>
      </c>
      <c r="AF107" s="28">
        <v>0</v>
      </c>
      <c r="AG107" s="28">
        <v>0.043478260869565216</v>
      </c>
      <c r="AH107" s="28">
        <v>0</v>
      </c>
      <c r="AI107" s="28">
        <v>0</v>
      </c>
      <c r="AJ107" s="28">
        <v>0.010869565217391304</v>
      </c>
      <c r="AK107" s="28">
        <v>0</v>
      </c>
      <c r="AL107" s="28">
        <v>0</v>
      </c>
      <c r="AM107" s="28">
        <v>1.4021739130434783</v>
      </c>
      <c r="AN107" s="28">
        <v>0</v>
      </c>
      <c r="AO107" s="28">
        <v>3.6739130434782608</v>
      </c>
      <c r="AP107" s="28">
        <v>0.6847826086956522</v>
      </c>
      <c r="AQ107" s="28">
        <v>0.358695652173913</v>
      </c>
      <c r="AR107" s="28">
        <v>0</v>
      </c>
      <c r="AS107" s="28">
        <v>0</v>
      </c>
      <c r="AT107" s="28">
        <v>2.7717391304347827</v>
      </c>
      <c r="AU107" s="28">
        <v>0.13043478260869565</v>
      </c>
      <c r="AV107" s="28">
        <v>0</v>
      </c>
      <c r="AW107" s="28">
        <v>0.9347826086956522</v>
      </c>
      <c r="AX107" s="28">
        <v>0</v>
      </c>
      <c r="AY107" s="28">
        <v>1.2173913043478262</v>
      </c>
      <c r="AZ107" s="28">
        <v>1.858695652173913</v>
      </c>
      <c r="BA107" s="28">
        <v>0</v>
      </c>
      <c r="BB107" s="28">
        <v>1.0869565217391304</v>
      </c>
      <c r="BC107" s="28">
        <v>0</v>
      </c>
      <c r="BD107" s="28">
        <v>0</v>
      </c>
      <c r="BE107" s="28">
        <v>0</v>
      </c>
      <c r="BF107" s="28">
        <v>1.9021739130434783</v>
      </c>
      <c r="BG107" s="28">
        <v>0</v>
      </c>
      <c r="BH107" s="28">
        <v>0.03260869565217391</v>
      </c>
      <c r="BI107" s="28">
        <v>0.03260869565217391</v>
      </c>
      <c r="BJ107" s="28">
        <v>0</v>
      </c>
      <c r="BK107" s="28">
        <v>0</v>
      </c>
      <c r="BL107" s="28">
        <v>0</v>
      </c>
      <c r="BM107" s="28">
        <v>0.010869565217391304</v>
      </c>
      <c r="BN107" s="28">
        <v>0.010869565217391304</v>
      </c>
      <c r="BO107" s="28">
        <v>0</v>
      </c>
      <c r="BP107" s="28">
        <v>0</v>
      </c>
      <c r="BQ107" s="28">
        <v>0</v>
      </c>
      <c r="BR107" s="28">
        <v>0.3695652173913043</v>
      </c>
      <c r="BS107" s="28">
        <v>0</v>
      </c>
      <c r="BT107" s="28">
        <v>0.043478260869565216</v>
      </c>
      <c r="BU107" s="28">
        <v>0</v>
      </c>
      <c r="BV107" s="28">
        <v>0</v>
      </c>
      <c r="BW107" s="28">
        <v>0</v>
      </c>
    </row>
    <row r="108" spans="1:75" ht="12.75">
      <c r="A108" s="28" t="s">
        <v>121</v>
      </c>
      <c r="B108" s="28" t="s">
        <v>122</v>
      </c>
      <c r="C108" s="28" t="s">
        <v>297</v>
      </c>
      <c r="D108" s="28" t="s">
        <v>222</v>
      </c>
      <c r="E108" s="28" t="s">
        <v>409</v>
      </c>
      <c r="F108" s="28">
        <v>0</v>
      </c>
      <c r="G108" s="28">
        <v>0.6304347826086957</v>
      </c>
      <c r="H108" s="28">
        <v>5.358695652173913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0.05434782608695652</v>
      </c>
      <c r="U108" s="28">
        <v>0</v>
      </c>
      <c r="V108" s="28">
        <v>0</v>
      </c>
      <c r="W108" s="28">
        <v>0.6630434782608695</v>
      </c>
      <c r="X108" s="28">
        <v>0</v>
      </c>
      <c r="Y108" s="28">
        <v>1.0217391304347827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0.010869565217391304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0.03260869565217391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</row>
    <row r="109" spans="1:75" ht="12.75">
      <c r="A109" s="28" t="s">
        <v>121</v>
      </c>
      <c r="B109" s="28" t="s">
        <v>122</v>
      </c>
      <c r="C109" s="28" t="s">
        <v>297</v>
      </c>
      <c r="D109" s="28" t="s">
        <v>223</v>
      </c>
      <c r="E109" s="28" t="s">
        <v>410</v>
      </c>
      <c r="F109" s="28">
        <v>2.5760869565217392</v>
      </c>
      <c r="G109" s="28">
        <v>1.2173913043478262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4</v>
      </c>
      <c r="AC109" s="28">
        <v>0</v>
      </c>
      <c r="AD109" s="28">
        <v>0.22826086956521738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1.7391304347826086</v>
      </c>
      <c r="AN109" s="28">
        <v>0</v>
      </c>
      <c r="AO109" s="28">
        <v>0.6521739130434783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8">
        <v>0</v>
      </c>
      <c r="BF109" s="28">
        <v>0.5978260869565217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2.4239130434782608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</row>
    <row r="110" spans="1:75" ht="12.75">
      <c r="A110" s="28" t="s">
        <v>121</v>
      </c>
      <c r="B110" s="28" t="s">
        <v>122</v>
      </c>
      <c r="C110" s="28" t="s">
        <v>297</v>
      </c>
      <c r="D110" s="28" t="s">
        <v>224</v>
      </c>
      <c r="E110" s="28" t="s">
        <v>411</v>
      </c>
      <c r="F110" s="28">
        <v>3.4456521739130435</v>
      </c>
      <c r="G110" s="28">
        <v>3.217391304347826</v>
      </c>
      <c r="H110" s="28">
        <v>7.793478260869565</v>
      </c>
      <c r="I110" s="28">
        <v>0</v>
      </c>
      <c r="J110" s="28">
        <v>5.25</v>
      </c>
      <c r="K110" s="28">
        <v>1.184782608695652</v>
      </c>
      <c r="L110" s="28">
        <v>0</v>
      </c>
      <c r="M110" s="28">
        <v>0.8152173913043478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0.3695652173913043</v>
      </c>
      <c r="X110" s="28">
        <v>0</v>
      </c>
      <c r="Y110" s="28">
        <v>5.641304347826087</v>
      </c>
      <c r="Z110" s="28">
        <v>0</v>
      </c>
      <c r="AA110" s="28">
        <v>0.08695652173913043</v>
      </c>
      <c r="AB110" s="28">
        <v>12.391304347826088</v>
      </c>
      <c r="AC110" s="28">
        <v>0.010869565217391304</v>
      </c>
      <c r="AD110" s="28">
        <v>6.206521739130435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0.010869565217391304</v>
      </c>
      <c r="AM110" s="28">
        <v>0.14130434782608695</v>
      </c>
      <c r="AN110" s="28">
        <v>0</v>
      </c>
      <c r="AO110" s="28">
        <v>1.108695652173913</v>
      </c>
      <c r="AP110" s="28">
        <v>0.30434782608695654</v>
      </c>
      <c r="AQ110" s="28">
        <v>0</v>
      </c>
      <c r="AR110" s="28">
        <v>0</v>
      </c>
      <c r="AS110" s="28">
        <v>0</v>
      </c>
      <c r="AT110" s="28">
        <v>0.8478260869565217</v>
      </c>
      <c r="AU110" s="28">
        <v>0</v>
      </c>
      <c r="AV110" s="28">
        <v>0</v>
      </c>
      <c r="AW110" s="28">
        <v>1.0978260869565217</v>
      </c>
      <c r="AX110" s="28">
        <v>0</v>
      </c>
      <c r="AY110" s="28">
        <v>0.07608695652173914</v>
      </c>
      <c r="AZ110" s="28">
        <v>0.5760869565217391</v>
      </c>
      <c r="BA110" s="28">
        <v>0</v>
      </c>
      <c r="BB110" s="28">
        <v>0.043478260869565216</v>
      </c>
      <c r="BC110" s="28">
        <v>0</v>
      </c>
      <c r="BD110" s="28">
        <v>0</v>
      </c>
      <c r="BE110" s="28">
        <v>0</v>
      </c>
      <c r="BF110" s="28">
        <v>2.891304347826087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</row>
    <row r="111" spans="1:75" ht="12.75">
      <c r="A111" s="28" t="s">
        <v>121</v>
      </c>
      <c r="B111" s="28" t="s">
        <v>122</v>
      </c>
      <c r="C111" s="28" t="s">
        <v>297</v>
      </c>
      <c r="D111" s="28" t="s">
        <v>225</v>
      </c>
      <c r="E111" s="28" t="s">
        <v>412</v>
      </c>
      <c r="F111" s="28">
        <v>2.1630434782608696</v>
      </c>
      <c r="G111" s="28">
        <v>1.608695652173913</v>
      </c>
      <c r="H111" s="28">
        <v>1.7282608695652173</v>
      </c>
      <c r="I111" s="28">
        <v>0.532608695652174</v>
      </c>
      <c r="J111" s="28">
        <v>0</v>
      </c>
      <c r="K111" s="28">
        <v>1.326086956521739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0.21739130434782608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0.8260869565217391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1.9021739130434783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</row>
    <row r="112" spans="1:75" ht="12.75">
      <c r="A112" s="28" t="s">
        <v>121</v>
      </c>
      <c r="B112" s="28" t="s">
        <v>122</v>
      </c>
      <c r="C112" s="28" t="s">
        <v>297</v>
      </c>
      <c r="D112" s="28" t="s">
        <v>226</v>
      </c>
      <c r="E112" s="28" t="s">
        <v>413</v>
      </c>
      <c r="F112" s="28">
        <v>4.141304347826087</v>
      </c>
      <c r="G112" s="28">
        <v>0</v>
      </c>
      <c r="H112" s="28">
        <v>0.6413043478260869</v>
      </c>
      <c r="I112" s="28">
        <v>4.782608695652174</v>
      </c>
      <c r="J112" s="28">
        <v>3.347826086956522</v>
      </c>
      <c r="K112" s="28">
        <v>0.05434782608695652</v>
      </c>
      <c r="L112" s="28">
        <v>0.021739130434782608</v>
      </c>
      <c r="M112" s="28">
        <v>0</v>
      </c>
      <c r="N112" s="28">
        <v>0</v>
      </c>
      <c r="O112" s="28">
        <v>2.2065217391304346</v>
      </c>
      <c r="P112" s="28">
        <v>0</v>
      </c>
      <c r="Q112" s="28">
        <v>0</v>
      </c>
      <c r="R112" s="28">
        <v>0</v>
      </c>
      <c r="S112" s="28">
        <v>0</v>
      </c>
      <c r="T112" s="28">
        <v>0.34782608695652173</v>
      </c>
      <c r="U112" s="28">
        <v>0</v>
      </c>
      <c r="V112" s="28">
        <v>0</v>
      </c>
      <c r="W112" s="28">
        <v>0</v>
      </c>
      <c r="X112" s="28">
        <v>0</v>
      </c>
      <c r="Y112" s="28">
        <v>3.6847826086956523</v>
      </c>
      <c r="Z112" s="28">
        <v>0</v>
      </c>
      <c r="AA112" s="28">
        <v>1.7391304347826086</v>
      </c>
      <c r="AB112" s="28">
        <v>12.16304347826087</v>
      </c>
      <c r="AC112" s="28">
        <v>0</v>
      </c>
      <c r="AD112" s="28">
        <v>9.434782608695652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2.5652173913043477</v>
      </c>
      <c r="AN112" s="28">
        <v>0</v>
      </c>
      <c r="AO112" s="28">
        <v>1.108695652173913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0.8152173913043478</v>
      </c>
      <c r="AV112" s="28">
        <v>0</v>
      </c>
      <c r="AW112" s="28">
        <v>0</v>
      </c>
      <c r="AX112" s="28">
        <v>0</v>
      </c>
      <c r="AY112" s="28">
        <v>0</v>
      </c>
      <c r="AZ112" s="28">
        <v>1.826086956521739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5.336956521739131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14.293478260869565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</row>
    <row r="113" spans="1:75" ht="12.75">
      <c r="A113" s="28" t="s">
        <v>121</v>
      </c>
      <c r="B113" s="28" t="s">
        <v>122</v>
      </c>
      <c r="C113" s="28" t="s">
        <v>297</v>
      </c>
      <c r="D113" s="28" t="s">
        <v>227</v>
      </c>
      <c r="E113" s="28" t="s">
        <v>414</v>
      </c>
      <c r="F113" s="28">
        <v>3.8260869565217392</v>
      </c>
      <c r="G113" s="28">
        <v>0.7717391304347826</v>
      </c>
      <c r="H113" s="28">
        <v>4.25</v>
      </c>
      <c r="I113" s="28">
        <v>2.391304347826087</v>
      </c>
      <c r="J113" s="28">
        <v>0</v>
      </c>
      <c r="K113" s="28">
        <v>1.4456521739130435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0.17391304347826086</v>
      </c>
      <c r="X113" s="28">
        <v>0</v>
      </c>
      <c r="Y113" s="28">
        <v>0</v>
      </c>
      <c r="Z113" s="28">
        <v>0</v>
      </c>
      <c r="AA113" s="28">
        <v>2.141304347826087</v>
      </c>
      <c r="AB113" s="28">
        <v>0.010869565217391304</v>
      </c>
      <c r="AC113" s="28">
        <v>0</v>
      </c>
      <c r="AD113" s="28">
        <v>0.45652173913043476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1.5326086956521738</v>
      </c>
      <c r="BA113" s="28">
        <v>0</v>
      </c>
      <c r="BB113" s="28">
        <v>0.021739130434782608</v>
      </c>
      <c r="BC113" s="28">
        <v>0</v>
      </c>
      <c r="BD113" s="28">
        <v>0</v>
      </c>
      <c r="BE113" s="28">
        <v>0</v>
      </c>
      <c r="BF113" s="28">
        <v>2.7717391304347827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1.5</v>
      </c>
      <c r="BN113" s="28">
        <v>0</v>
      </c>
      <c r="BO113" s="28">
        <v>0</v>
      </c>
      <c r="BP113" s="28">
        <v>0</v>
      </c>
      <c r="BQ113" s="28">
        <v>0</v>
      </c>
      <c r="BR113" s="28">
        <v>1.5869565217391304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</row>
    <row r="114" spans="1:75" ht="12.75">
      <c r="A114" s="28" t="s">
        <v>121</v>
      </c>
      <c r="B114" s="28" t="s">
        <v>122</v>
      </c>
      <c r="C114" s="28" t="s">
        <v>297</v>
      </c>
      <c r="D114" s="28" t="s">
        <v>228</v>
      </c>
      <c r="E114" s="28" t="s">
        <v>415</v>
      </c>
      <c r="F114" s="28">
        <v>3.619565217391304</v>
      </c>
      <c r="G114" s="28">
        <v>8.706521739130435</v>
      </c>
      <c r="H114" s="28">
        <v>4.3478260869565215</v>
      </c>
      <c r="I114" s="28">
        <v>2.130434782608696</v>
      </c>
      <c r="J114" s="28">
        <v>9.826086956521738</v>
      </c>
      <c r="K114" s="28">
        <v>6.336956521739131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2.75</v>
      </c>
      <c r="Z114" s="28">
        <v>0</v>
      </c>
      <c r="AA114" s="28">
        <v>0.07608695652173914</v>
      </c>
      <c r="AB114" s="28">
        <v>12.130434782608695</v>
      </c>
      <c r="AC114" s="28">
        <v>0</v>
      </c>
      <c r="AD114" s="28">
        <v>6.282608695652174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0.11956521739130435</v>
      </c>
      <c r="AM114" s="28">
        <v>4.923913043478261</v>
      </c>
      <c r="AN114" s="28">
        <v>0</v>
      </c>
      <c r="AO114" s="28">
        <v>1.1195652173913044</v>
      </c>
      <c r="AP114" s="28">
        <v>1.2065217391304348</v>
      </c>
      <c r="AQ114" s="28">
        <v>0</v>
      </c>
      <c r="AR114" s="28">
        <v>0</v>
      </c>
      <c r="AS114" s="28">
        <v>0</v>
      </c>
      <c r="AT114" s="28">
        <v>0.1956521739130435</v>
      </c>
      <c r="AU114" s="28">
        <v>0</v>
      </c>
      <c r="AV114" s="28">
        <v>0</v>
      </c>
      <c r="AW114" s="28">
        <v>0</v>
      </c>
      <c r="AX114" s="28">
        <v>0</v>
      </c>
      <c r="AY114" s="28">
        <v>1.5434782608695652</v>
      </c>
      <c r="AZ114" s="28">
        <v>2.902173913043478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28">
        <v>6.673913043478261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</row>
    <row r="115" spans="1:75" ht="12.75">
      <c r="A115" s="28" t="s">
        <v>121</v>
      </c>
      <c r="B115" s="28" t="s">
        <v>122</v>
      </c>
      <c r="C115" s="28" t="s">
        <v>297</v>
      </c>
      <c r="D115" s="28" t="s">
        <v>229</v>
      </c>
      <c r="E115" s="28" t="s">
        <v>416</v>
      </c>
      <c r="F115" s="28">
        <v>3.891304347826087</v>
      </c>
      <c r="G115" s="28">
        <v>12.717391304347826</v>
      </c>
      <c r="H115" s="28">
        <v>0.2717391304347826</v>
      </c>
      <c r="I115" s="28">
        <v>2.2934782608695654</v>
      </c>
      <c r="J115" s="28">
        <v>7.391304347826087</v>
      </c>
      <c r="K115" s="28">
        <v>4.684782608695652</v>
      </c>
      <c r="L115" s="28">
        <v>3.5760869565217392</v>
      </c>
      <c r="M115" s="28">
        <v>2.739130434782609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4.293478260869565</v>
      </c>
      <c r="V115" s="28">
        <v>0.010869565217391304</v>
      </c>
      <c r="W115" s="28">
        <v>0.05434782608695652</v>
      </c>
      <c r="X115" s="28">
        <v>0</v>
      </c>
      <c r="Y115" s="28">
        <v>3.597826086956522</v>
      </c>
      <c r="Z115" s="28">
        <v>0.010869565217391304</v>
      </c>
      <c r="AA115" s="28">
        <v>1.108695652173913</v>
      </c>
      <c r="AB115" s="28">
        <v>5.043478260869565</v>
      </c>
      <c r="AC115" s="28">
        <v>0.8913043478260869</v>
      </c>
      <c r="AD115" s="28">
        <v>2.858695652173913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0.9891304347826086</v>
      </c>
      <c r="AN115" s="28">
        <v>0.29347826086956524</v>
      </c>
      <c r="AO115" s="28">
        <v>0.05434782608695652</v>
      </c>
      <c r="AP115" s="28">
        <v>1.0217391304347827</v>
      </c>
      <c r="AQ115" s="28">
        <v>0</v>
      </c>
      <c r="AR115" s="28">
        <v>0</v>
      </c>
      <c r="AS115" s="28">
        <v>0</v>
      </c>
      <c r="AT115" s="28">
        <v>0.5543478260869565</v>
      </c>
      <c r="AU115" s="28">
        <v>7.391304347826087</v>
      </c>
      <c r="AV115" s="28">
        <v>0.717391304347826</v>
      </c>
      <c r="AW115" s="28">
        <v>0.8478260869565217</v>
      </c>
      <c r="AX115" s="28">
        <v>0</v>
      </c>
      <c r="AY115" s="28">
        <v>1.0434782608695652</v>
      </c>
      <c r="AZ115" s="28">
        <v>5.478260869565218</v>
      </c>
      <c r="BA115" s="28">
        <v>2.510869565217391</v>
      </c>
      <c r="BB115" s="28">
        <v>0</v>
      </c>
      <c r="BC115" s="28">
        <v>0.10869565217391304</v>
      </c>
      <c r="BD115" s="28">
        <v>0.14130434782608695</v>
      </c>
      <c r="BE115" s="28">
        <v>0</v>
      </c>
      <c r="BF115" s="28">
        <v>2.9782608695652173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2.4782608695652173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0</v>
      </c>
      <c r="BT115" s="28">
        <v>0</v>
      </c>
      <c r="BU115" s="28">
        <v>0</v>
      </c>
      <c r="BV115" s="28">
        <v>0</v>
      </c>
      <c r="BW115" s="28">
        <v>0</v>
      </c>
    </row>
    <row r="116" spans="1:75" ht="12.75">
      <c r="A116" s="28" t="s">
        <v>121</v>
      </c>
      <c r="B116" s="28" t="s">
        <v>122</v>
      </c>
      <c r="C116" s="28" t="s">
        <v>297</v>
      </c>
      <c r="D116" s="28" t="s">
        <v>230</v>
      </c>
      <c r="E116" s="28" t="s">
        <v>417</v>
      </c>
      <c r="F116" s="28">
        <v>6.3478260869565215</v>
      </c>
      <c r="G116" s="28">
        <v>0</v>
      </c>
      <c r="H116" s="28">
        <v>3.6630434782608696</v>
      </c>
      <c r="I116" s="28">
        <v>4.717391304347826</v>
      </c>
      <c r="J116" s="28">
        <v>0.03260869565217391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1.0217391304347827</v>
      </c>
      <c r="X116" s="28">
        <v>0</v>
      </c>
      <c r="Y116" s="28">
        <v>2.532608695652174</v>
      </c>
      <c r="Z116" s="28">
        <v>0</v>
      </c>
      <c r="AA116" s="28">
        <v>0.42391304347826086</v>
      </c>
      <c r="AB116" s="28">
        <v>4.641304347826087</v>
      </c>
      <c r="AC116" s="28">
        <v>0</v>
      </c>
      <c r="AD116" s="28">
        <v>3.108695652173913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0.15217391304347827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2.380434782608696</v>
      </c>
      <c r="AV116" s="28">
        <v>0</v>
      </c>
      <c r="AW116" s="28">
        <v>0</v>
      </c>
      <c r="AX116" s="28">
        <v>0</v>
      </c>
      <c r="AY116" s="28">
        <v>0.06521739130434782</v>
      </c>
      <c r="AZ116" s="28">
        <v>0.08695652173913043</v>
      </c>
      <c r="BA116" s="28">
        <v>0</v>
      </c>
      <c r="BB116" s="28">
        <v>0</v>
      </c>
      <c r="BC116" s="28">
        <v>0</v>
      </c>
      <c r="BD116" s="28">
        <v>0</v>
      </c>
      <c r="BE116" s="28">
        <v>0</v>
      </c>
      <c r="BF116" s="28">
        <v>1.9782608695652173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</row>
    <row r="117" spans="1:75" ht="12.75">
      <c r="A117" s="28" t="s">
        <v>121</v>
      </c>
      <c r="B117" s="28" t="s">
        <v>122</v>
      </c>
      <c r="C117" s="28" t="s">
        <v>297</v>
      </c>
      <c r="D117" s="28" t="s">
        <v>231</v>
      </c>
      <c r="E117" s="28" t="s">
        <v>418</v>
      </c>
      <c r="F117" s="28">
        <v>2.869565217391304</v>
      </c>
      <c r="G117" s="28">
        <v>0.41304347826086957</v>
      </c>
      <c r="H117" s="28">
        <v>3.858695652173913</v>
      </c>
      <c r="I117" s="28">
        <v>1.6956521739130435</v>
      </c>
      <c r="J117" s="28">
        <v>3.3043478260869565</v>
      </c>
      <c r="K117" s="28">
        <v>0</v>
      </c>
      <c r="L117" s="28">
        <v>0</v>
      </c>
      <c r="M117" s="28">
        <v>0</v>
      </c>
      <c r="N117" s="28">
        <v>0</v>
      </c>
      <c r="O117" s="28">
        <v>3.3260869565217392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0.13043478260869565</v>
      </c>
      <c r="V117" s="28">
        <v>0</v>
      </c>
      <c r="W117" s="28">
        <v>0</v>
      </c>
      <c r="X117" s="28">
        <v>0</v>
      </c>
      <c r="Y117" s="28">
        <v>0.010869565217391304</v>
      </c>
      <c r="Z117" s="28">
        <v>0</v>
      </c>
      <c r="AA117" s="28">
        <v>0.10869565217391304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1.934782608695652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0.5434782608695652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F117" s="28">
        <v>5.576086956521739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0.13043478260869565</v>
      </c>
      <c r="BO117" s="28">
        <v>0</v>
      </c>
      <c r="BP117" s="28">
        <v>0</v>
      </c>
      <c r="BQ117" s="28">
        <v>0</v>
      </c>
      <c r="BR117" s="28">
        <v>0</v>
      </c>
      <c r="BS117" s="28">
        <v>0</v>
      </c>
      <c r="BT117" s="28">
        <v>0</v>
      </c>
      <c r="BU117" s="28">
        <v>0</v>
      </c>
      <c r="BV117" s="28">
        <v>0</v>
      </c>
      <c r="BW117" s="28">
        <v>0</v>
      </c>
    </row>
    <row r="118" spans="1:75" ht="12.75">
      <c r="A118" s="28" t="s">
        <v>121</v>
      </c>
      <c r="B118" s="28" t="s">
        <v>122</v>
      </c>
      <c r="C118" s="28" t="s">
        <v>297</v>
      </c>
      <c r="D118" s="28" t="s">
        <v>232</v>
      </c>
      <c r="E118" s="28" t="s">
        <v>419</v>
      </c>
      <c r="F118" s="28">
        <v>2.902173913043478</v>
      </c>
      <c r="G118" s="28">
        <v>2.380434782608696</v>
      </c>
      <c r="H118" s="28">
        <v>2.652173913043478</v>
      </c>
      <c r="I118" s="28">
        <v>1.5543478260869565</v>
      </c>
      <c r="J118" s="28">
        <v>0</v>
      </c>
      <c r="K118" s="28">
        <v>0</v>
      </c>
      <c r="L118" s="28">
        <v>0.13043478260869565</v>
      </c>
      <c r="M118" s="28">
        <v>2.0434782608695654</v>
      </c>
      <c r="N118" s="28">
        <v>0.010869565217391304</v>
      </c>
      <c r="O118" s="28">
        <v>1.0543478260869565</v>
      </c>
      <c r="P118" s="28">
        <v>0</v>
      </c>
      <c r="Q118" s="28">
        <v>0</v>
      </c>
      <c r="R118" s="28">
        <v>0</v>
      </c>
      <c r="S118" s="28">
        <v>0</v>
      </c>
      <c r="T118" s="28">
        <v>0.6195652173913043</v>
      </c>
      <c r="U118" s="28">
        <v>6.271739130434782</v>
      </c>
      <c r="V118" s="28">
        <v>0.41304347826086957</v>
      </c>
      <c r="W118" s="28">
        <v>2.5760869565217392</v>
      </c>
      <c r="X118" s="28">
        <v>0</v>
      </c>
      <c r="Y118" s="28">
        <v>1.1304347826086956</v>
      </c>
      <c r="Z118" s="28">
        <v>0</v>
      </c>
      <c r="AA118" s="28">
        <v>0.010869565217391304</v>
      </c>
      <c r="AB118" s="28">
        <v>0.010869565217391304</v>
      </c>
      <c r="AC118" s="28">
        <v>1.065217391304348</v>
      </c>
      <c r="AD118" s="28">
        <v>0.358695652173913</v>
      </c>
      <c r="AE118" s="28">
        <v>0</v>
      </c>
      <c r="AF118" s="28">
        <v>0</v>
      </c>
      <c r="AG118" s="28">
        <v>0.021739130434782608</v>
      </c>
      <c r="AH118" s="28">
        <v>0</v>
      </c>
      <c r="AI118" s="28">
        <v>0</v>
      </c>
      <c r="AJ118" s="28">
        <v>0</v>
      </c>
      <c r="AK118" s="28">
        <v>0.14130434782608695</v>
      </c>
      <c r="AL118" s="28">
        <v>0</v>
      </c>
      <c r="AM118" s="28">
        <v>4.836956521739131</v>
      </c>
      <c r="AN118" s="28">
        <v>0</v>
      </c>
      <c r="AO118" s="28">
        <v>0.05434782608695652</v>
      </c>
      <c r="AP118" s="28">
        <v>0.05434782608695652</v>
      </c>
      <c r="AQ118" s="28">
        <v>0</v>
      </c>
      <c r="AR118" s="28">
        <v>0</v>
      </c>
      <c r="AS118" s="28">
        <v>0</v>
      </c>
      <c r="AT118" s="28">
        <v>2.7065217391304346</v>
      </c>
      <c r="AU118" s="28">
        <v>2.989130434782609</v>
      </c>
      <c r="AV118" s="28">
        <v>0</v>
      </c>
      <c r="AW118" s="28">
        <v>4.239130434782608</v>
      </c>
      <c r="AX118" s="28">
        <v>0</v>
      </c>
      <c r="AY118" s="28">
        <v>0.010869565217391304</v>
      </c>
      <c r="AZ118" s="28">
        <v>2.282608695652174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F118" s="28">
        <v>4.695652173913044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0.06521739130434782</v>
      </c>
      <c r="BO118" s="28">
        <v>0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</row>
    <row r="119" spans="1:75" ht="12.75">
      <c r="A119" s="28" t="s">
        <v>121</v>
      </c>
      <c r="B119" s="28" t="s">
        <v>122</v>
      </c>
      <c r="C119" s="28" t="s">
        <v>297</v>
      </c>
      <c r="D119" s="28" t="s">
        <v>472</v>
      </c>
      <c r="E119" s="28" t="s">
        <v>112</v>
      </c>
      <c r="F119" s="28">
        <v>10.445652173913043</v>
      </c>
      <c r="G119" s="28">
        <v>5.75</v>
      </c>
      <c r="H119" s="28">
        <v>4.5</v>
      </c>
      <c r="I119" s="28">
        <v>0</v>
      </c>
      <c r="J119" s="28">
        <v>10.08695652173913</v>
      </c>
      <c r="K119" s="28">
        <v>20.706521739130434</v>
      </c>
      <c r="L119" s="28">
        <v>0.42391304347826086</v>
      </c>
      <c r="M119" s="28">
        <v>6.684782608695652</v>
      </c>
      <c r="N119" s="28">
        <v>0</v>
      </c>
      <c r="O119" s="28">
        <v>0.06521739130434782</v>
      </c>
      <c r="P119" s="28">
        <v>0</v>
      </c>
      <c r="Q119" s="28">
        <v>0</v>
      </c>
      <c r="R119" s="28">
        <v>0</v>
      </c>
      <c r="S119" s="28">
        <v>0</v>
      </c>
      <c r="T119" s="28">
        <v>0.5</v>
      </c>
      <c r="U119" s="28">
        <v>0</v>
      </c>
      <c r="V119" s="28">
        <v>0.08695652173913043</v>
      </c>
      <c r="W119" s="28">
        <v>0.4782608695652174</v>
      </c>
      <c r="X119" s="28">
        <v>0</v>
      </c>
      <c r="Y119" s="28">
        <v>1.423913043478261</v>
      </c>
      <c r="Z119" s="28">
        <v>0</v>
      </c>
      <c r="AA119" s="28">
        <v>5.445652173913044</v>
      </c>
      <c r="AB119" s="28">
        <v>9.956521739130435</v>
      </c>
      <c r="AC119" s="28">
        <v>0</v>
      </c>
      <c r="AD119" s="28">
        <v>12.923913043478262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5.282608695652174</v>
      </c>
      <c r="AN119" s="28">
        <v>0</v>
      </c>
      <c r="AO119" s="28">
        <v>7.5</v>
      </c>
      <c r="AP119" s="28">
        <v>0.29347826086956524</v>
      </c>
      <c r="AQ119" s="28">
        <v>0</v>
      </c>
      <c r="AR119" s="28">
        <v>0</v>
      </c>
      <c r="AS119" s="28">
        <v>0</v>
      </c>
      <c r="AT119" s="28">
        <v>0.16304347826086957</v>
      </c>
      <c r="AU119" s="28">
        <v>0.05434782608695652</v>
      </c>
      <c r="AV119" s="28">
        <v>0</v>
      </c>
      <c r="AW119" s="28">
        <v>2.532608695652174</v>
      </c>
      <c r="AX119" s="28">
        <v>0</v>
      </c>
      <c r="AY119" s="28">
        <v>0.5760869565217391</v>
      </c>
      <c r="AZ119" s="28">
        <v>3.7065217391304346</v>
      </c>
      <c r="BA119" s="28">
        <v>0.20652173913043478</v>
      </c>
      <c r="BB119" s="28">
        <v>0.6739130434782609</v>
      </c>
      <c r="BC119" s="28">
        <v>0</v>
      </c>
      <c r="BD119" s="28">
        <v>0</v>
      </c>
      <c r="BE119" s="28">
        <v>0.30434782608695654</v>
      </c>
      <c r="BF119" s="28">
        <v>6.119565217391305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0.41304347826086957</v>
      </c>
      <c r="BO119" s="28">
        <v>0</v>
      </c>
      <c r="BP119" s="28">
        <v>0</v>
      </c>
      <c r="BQ119" s="28">
        <v>0</v>
      </c>
      <c r="BR119" s="28">
        <v>0</v>
      </c>
      <c r="BS119" s="28">
        <v>0</v>
      </c>
      <c r="BT119" s="28">
        <v>0.8369565217391305</v>
      </c>
      <c r="BU119" s="28">
        <v>0</v>
      </c>
      <c r="BV119" s="28">
        <v>0</v>
      </c>
      <c r="BW119" s="28">
        <v>0</v>
      </c>
    </row>
    <row r="120" spans="1:75" ht="12.75">
      <c r="A120" s="28" t="s">
        <v>121</v>
      </c>
      <c r="B120" s="28" t="s">
        <v>122</v>
      </c>
      <c r="C120" s="28" t="s">
        <v>297</v>
      </c>
      <c r="D120" s="28" t="s">
        <v>233</v>
      </c>
      <c r="E120" s="28" t="s">
        <v>420</v>
      </c>
      <c r="F120" s="28">
        <v>2.8043478260869565</v>
      </c>
      <c r="G120" s="28">
        <v>1.7717391304347827</v>
      </c>
      <c r="H120" s="28">
        <v>0.9782608695652174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4.826086956521739</v>
      </c>
      <c r="AC120" s="28">
        <v>0</v>
      </c>
      <c r="AD120" s="28">
        <v>1.8478260869565217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0.31521739130434784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3.8152173913043477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</row>
    <row r="121" spans="1:75" ht="12.75">
      <c r="A121" s="28" t="s">
        <v>121</v>
      </c>
      <c r="B121" s="28" t="s">
        <v>122</v>
      </c>
      <c r="C121" s="28" t="s">
        <v>297</v>
      </c>
      <c r="D121" s="28" t="s">
        <v>234</v>
      </c>
      <c r="E121" s="28" t="s">
        <v>421</v>
      </c>
      <c r="F121" s="28">
        <v>6.771739130434782</v>
      </c>
      <c r="G121" s="28">
        <v>5.619565217391305</v>
      </c>
      <c r="H121" s="28">
        <v>7.608695652173913</v>
      </c>
      <c r="I121" s="28">
        <v>3.9565217391304346</v>
      </c>
      <c r="J121" s="28">
        <v>3.4239130434782608</v>
      </c>
      <c r="K121" s="28">
        <v>0</v>
      </c>
      <c r="L121" s="28">
        <v>0</v>
      </c>
      <c r="M121" s="28">
        <v>6.217391304347826</v>
      </c>
      <c r="N121" s="28">
        <v>0</v>
      </c>
      <c r="O121" s="28">
        <v>2.9456521739130435</v>
      </c>
      <c r="P121" s="28">
        <v>0</v>
      </c>
      <c r="Q121" s="28">
        <v>0</v>
      </c>
      <c r="R121" s="28">
        <v>0</v>
      </c>
      <c r="S121" s="28">
        <v>0</v>
      </c>
      <c r="T121" s="28">
        <v>0.5</v>
      </c>
      <c r="U121" s="28">
        <v>2.032608695652174</v>
      </c>
      <c r="V121" s="28">
        <v>0.03260869565217391</v>
      </c>
      <c r="W121" s="28">
        <v>2.2934782608695654</v>
      </c>
      <c r="X121" s="28">
        <v>0</v>
      </c>
      <c r="Y121" s="28">
        <v>2.119565217391304</v>
      </c>
      <c r="Z121" s="28">
        <v>0</v>
      </c>
      <c r="AA121" s="28">
        <v>7.315217391304348</v>
      </c>
      <c r="AB121" s="28">
        <v>10.347826086956522</v>
      </c>
      <c r="AC121" s="28">
        <v>1.3695652173913044</v>
      </c>
      <c r="AD121" s="28">
        <v>31.48913043478261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1.673913043478261</v>
      </c>
      <c r="AK121" s="28">
        <v>0</v>
      </c>
      <c r="AL121" s="28">
        <v>0</v>
      </c>
      <c r="AM121" s="28">
        <v>7.891304347826087</v>
      </c>
      <c r="AN121" s="28">
        <v>0</v>
      </c>
      <c r="AO121" s="28">
        <v>0.021739130434782608</v>
      </c>
      <c r="AP121" s="28">
        <v>0.33695652173913043</v>
      </c>
      <c r="AQ121" s="28">
        <v>0</v>
      </c>
      <c r="AR121" s="28">
        <v>0</v>
      </c>
      <c r="AS121" s="28">
        <v>0.16304347826086957</v>
      </c>
      <c r="AT121" s="28">
        <v>1.6630434782608696</v>
      </c>
      <c r="AU121" s="28">
        <v>0.13043478260869565</v>
      </c>
      <c r="AV121" s="28">
        <v>0</v>
      </c>
      <c r="AW121" s="28">
        <v>2.347826086956522</v>
      </c>
      <c r="AX121" s="28">
        <v>0</v>
      </c>
      <c r="AY121" s="28">
        <v>2.2282608695652173</v>
      </c>
      <c r="AZ121" s="28">
        <v>1.4891304347826086</v>
      </c>
      <c r="BA121" s="28">
        <v>0.6739130434782609</v>
      </c>
      <c r="BB121" s="28">
        <v>0</v>
      </c>
      <c r="BC121" s="28">
        <v>0</v>
      </c>
      <c r="BD121" s="28">
        <v>0</v>
      </c>
      <c r="BE121" s="28">
        <v>0</v>
      </c>
      <c r="BF121" s="28">
        <v>2.8260869565217392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0.10869565217391304</v>
      </c>
      <c r="BN121" s="28">
        <v>0.06521739130434782</v>
      </c>
      <c r="BO121" s="28">
        <v>0</v>
      </c>
      <c r="BP121" s="28">
        <v>0</v>
      </c>
      <c r="BQ121" s="28">
        <v>0</v>
      </c>
      <c r="BR121" s="28">
        <v>1.8695652173913044</v>
      </c>
      <c r="BS121" s="28">
        <v>0</v>
      </c>
      <c r="BT121" s="28">
        <v>0.03260869565217391</v>
      </c>
      <c r="BU121" s="28">
        <v>0</v>
      </c>
      <c r="BV121" s="28">
        <v>0</v>
      </c>
      <c r="BW121" s="28">
        <v>0</v>
      </c>
    </row>
    <row r="122" spans="1:75" ht="12.75">
      <c r="A122" s="28" t="s">
        <v>121</v>
      </c>
      <c r="B122" s="28" t="s">
        <v>122</v>
      </c>
      <c r="C122" s="28" t="s">
        <v>297</v>
      </c>
      <c r="D122" s="28" t="s">
        <v>235</v>
      </c>
      <c r="E122" s="28" t="s">
        <v>422</v>
      </c>
      <c r="F122" s="28">
        <v>0</v>
      </c>
      <c r="G122" s="28">
        <v>5.608695652173913</v>
      </c>
      <c r="H122" s="28">
        <v>0.2826086956521739</v>
      </c>
      <c r="I122" s="28">
        <v>0.43478260869565216</v>
      </c>
      <c r="J122" s="28">
        <v>0.8043478260869565</v>
      </c>
      <c r="K122" s="28">
        <v>0</v>
      </c>
      <c r="L122" s="28">
        <v>0</v>
      </c>
      <c r="M122" s="28">
        <v>0.1956521739130435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0.08695652173913043</v>
      </c>
      <c r="U122" s="28">
        <v>0.5760869565217391</v>
      </c>
      <c r="V122" s="28">
        <v>2.608695652173913</v>
      </c>
      <c r="W122" s="28">
        <v>1.1195652173913044</v>
      </c>
      <c r="X122" s="28">
        <v>0</v>
      </c>
      <c r="Y122" s="28">
        <v>0</v>
      </c>
      <c r="Z122" s="28">
        <v>0.03260869565217391</v>
      </c>
      <c r="AA122" s="28">
        <v>0</v>
      </c>
      <c r="AB122" s="28">
        <v>0.7717391304347826</v>
      </c>
      <c r="AC122" s="28">
        <v>0</v>
      </c>
      <c r="AD122" s="28">
        <v>10.673913043478262</v>
      </c>
      <c r="AE122" s="28">
        <v>0</v>
      </c>
      <c r="AF122" s="28">
        <v>0</v>
      </c>
      <c r="AG122" s="28">
        <v>0.15217391304347827</v>
      </c>
      <c r="AH122" s="28">
        <v>0</v>
      </c>
      <c r="AI122" s="28">
        <v>0</v>
      </c>
      <c r="AJ122" s="28">
        <v>0.25</v>
      </c>
      <c r="AK122" s="28">
        <v>0</v>
      </c>
      <c r="AL122" s="28">
        <v>0</v>
      </c>
      <c r="AM122" s="28">
        <v>0</v>
      </c>
      <c r="AN122" s="28">
        <v>3.6630434782608696</v>
      </c>
      <c r="AO122" s="28">
        <v>1.2173913043478262</v>
      </c>
      <c r="AP122" s="28">
        <v>0.22826086956521738</v>
      </c>
      <c r="AQ122" s="28">
        <v>0</v>
      </c>
      <c r="AR122" s="28">
        <v>0</v>
      </c>
      <c r="AS122" s="28">
        <v>0</v>
      </c>
      <c r="AT122" s="28">
        <v>6.3478260869565215</v>
      </c>
      <c r="AU122" s="28">
        <v>7.989130434782608</v>
      </c>
      <c r="AV122" s="28">
        <v>0</v>
      </c>
      <c r="AW122" s="28">
        <v>0.021739130434782608</v>
      </c>
      <c r="AX122" s="28">
        <v>0</v>
      </c>
      <c r="AY122" s="28">
        <v>0.43478260869565216</v>
      </c>
      <c r="AZ122" s="28">
        <v>0.03260869565217391</v>
      </c>
      <c r="BA122" s="28">
        <v>0.20652173913043478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</row>
    <row r="123" spans="1:75" ht="12.75">
      <c r="A123" s="28" t="s">
        <v>121</v>
      </c>
      <c r="B123" s="28" t="s">
        <v>122</v>
      </c>
      <c r="C123" s="28" t="s">
        <v>297</v>
      </c>
      <c r="D123" s="28" t="s">
        <v>236</v>
      </c>
      <c r="E123" s="28" t="s">
        <v>423</v>
      </c>
      <c r="F123" s="28">
        <v>0</v>
      </c>
      <c r="G123" s="28">
        <v>0</v>
      </c>
      <c r="H123" s="28">
        <v>0</v>
      </c>
      <c r="I123" s="28">
        <v>0</v>
      </c>
      <c r="J123" s="28">
        <v>72.23913043478261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</row>
    <row r="124" spans="1:75" ht="12.75">
      <c r="A124" s="28" t="s">
        <v>121</v>
      </c>
      <c r="B124" s="28" t="s">
        <v>122</v>
      </c>
      <c r="C124" s="28" t="s">
        <v>297</v>
      </c>
      <c r="D124" s="28" t="s">
        <v>237</v>
      </c>
      <c r="E124" s="28" t="s">
        <v>424</v>
      </c>
      <c r="F124" s="28">
        <v>0.4782608695652174</v>
      </c>
      <c r="G124" s="28">
        <v>0.22826086956521738</v>
      </c>
      <c r="H124" s="28">
        <v>0</v>
      </c>
      <c r="I124" s="28">
        <v>0.05434782608695652</v>
      </c>
      <c r="J124" s="28">
        <v>0</v>
      </c>
      <c r="K124" s="28">
        <v>0.010869565217391304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0.010869565217391304</v>
      </c>
      <c r="Z124" s="28">
        <v>0</v>
      </c>
      <c r="AA124" s="28">
        <v>0</v>
      </c>
      <c r="AB124" s="28">
        <v>0.03260869565217391</v>
      </c>
      <c r="AC124" s="28">
        <v>0.10869565217391304</v>
      </c>
      <c r="AD124" s="28">
        <v>10.271739130434783</v>
      </c>
      <c r="AE124" s="28">
        <v>0</v>
      </c>
      <c r="AF124" s="28">
        <v>5.815217391304348</v>
      </c>
      <c r="AG124" s="28">
        <v>0</v>
      </c>
      <c r="AH124" s="28">
        <v>0.06521739130434782</v>
      </c>
      <c r="AI124" s="28">
        <v>0</v>
      </c>
      <c r="AJ124" s="28">
        <v>0</v>
      </c>
      <c r="AK124" s="28">
        <v>0</v>
      </c>
      <c r="AL124" s="28">
        <v>0.010869565217391304</v>
      </c>
      <c r="AM124" s="28">
        <v>0</v>
      </c>
      <c r="AN124" s="28">
        <v>0</v>
      </c>
      <c r="AO124" s="28">
        <v>0.010869565217391304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47.369565217391305</v>
      </c>
      <c r="AV124" s="28">
        <v>0</v>
      </c>
      <c r="AW124" s="28">
        <v>0</v>
      </c>
      <c r="AX124" s="28">
        <v>0</v>
      </c>
      <c r="AY124" s="28">
        <v>0</v>
      </c>
      <c r="AZ124" s="28">
        <v>9.543478260869565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0.17391304347826086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6.510869565217392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</row>
    <row r="125" spans="1:75" ht="12.75">
      <c r="A125" s="28" t="s">
        <v>121</v>
      </c>
      <c r="B125" s="28" t="s">
        <v>122</v>
      </c>
      <c r="C125" s="28" t="s">
        <v>297</v>
      </c>
      <c r="D125" s="28" t="s">
        <v>238</v>
      </c>
      <c r="E125" s="28" t="s">
        <v>425</v>
      </c>
      <c r="F125" s="28">
        <v>1.858695652173913</v>
      </c>
      <c r="G125" s="28">
        <v>4.163043478260869</v>
      </c>
      <c r="H125" s="28">
        <v>2.4130434782608696</v>
      </c>
      <c r="I125" s="28">
        <v>0.532608695652174</v>
      </c>
      <c r="J125" s="28">
        <v>2.6630434782608696</v>
      </c>
      <c r="K125" s="28">
        <v>0.03260869565217391</v>
      </c>
      <c r="L125" s="28">
        <v>0</v>
      </c>
      <c r="M125" s="28">
        <v>5.25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4.793478260869565</v>
      </c>
      <c r="V125" s="28">
        <v>0</v>
      </c>
      <c r="W125" s="28">
        <v>1.9782608695652173</v>
      </c>
      <c r="X125" s="28">
        <v>0.010869565217391304</v>
      </c>
      <c r="Y125" s="28">
        <v>0.09782608695652174</v>
      </c>
      <c r="Z125" s="28">
        <v>0</v>
      </c>
      <c r="AA125" s="28">
        <v>1.2173913043478262</v>
      </c>
      <c r="AB125" s="28">
        <v>16.16304347826087</v>
      </c>
      <c r="AC125" s="28">
        <v>0.1956521739130435</v>
      </c>
      <c r="AD125" s="28">
        <v>1.4021739130434783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0.03260869565217391</v>
      </c>
      <c r="AM125" s="28">
        <v>0.16304347826086957</v>
      </c>
      <c r="AN125" s="28">
        <v>0</v>
      </c>
      <c r="AO125" s="28">
        <v>2.532608695652174</v>
      </c>
      <c r="AP125" s="28">
        <v>0.6630434782608695</v>
      </c>
      <c r="AQ125" s="28">
        <v>0</v>
      </c>
      <c r="AR125" s="28">
        <v>0</v>
      </c>
      <c r="AS125" s="28">
        <v>0</v>
      </c>
      <c r="AT125" s="28">
        <v>0.2608695652173913</v>
      </c>
      <c r="AU125" s="28">
        <v>0.4891304347826087</v>
      </c>
      <c r="AV125" s="28">
        <v>0</v>
      </c>
      <c r="AW125" s="28">
        <v>0.34782608695652173</v>
      </c>
      <c r="AX125" s="28">
        <v>0</v>
      </c>
      <c r="AY125" s="28">
        <v>0.782608695652174</v>
      </c>
      <c r="AZ125" s="28">
        <v>2.8152173913043477</v>
      </c>
      <c r="BA125" s="28">
        <v>0.15217391304347827</v>
      </c>
      <c r="BB125" s="28">
        <v>0.08695652173913043</v>
      </c>
      <c r="BC125" s="28">
        <v>0</v>
      </c>
      <c r="BD125" s="28">
        <v>0</v>
      </c>
      <c r="BE125" s="28">
        <v>0</v>
      </c>
      <c r="BF125" s="28">
        <v>3.782608695652174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0</v>
      </c>
      <c r="BW125" s="28">
        <v>0</v>
      </c>
    </row>
    <row r="126" spans="1:75" ht="12.75">
      <c r="A126" s="28" t="s">
        <v>121</v>
      </c>
      <c r="B126" s="28" t="s">
        <v>122</v>
      </c>
      <c r="C126" s="28" t="s">
        <v>297</v>
      </c>
      <c r="D126" s="28" t="s">
        <v>239</v>
      </c>
      <c r="E126" s="28" t="s">
        <v>426</v>
      </c>
      <c r="F126" s="28">
        <v>4.119565217391305</v>
      </c>
      <c r="G126" s="28">
        <v>0.043478260869565216</v>
      </c>
      <c r="H126" s="28">
        <v>0.33695652173913043</v>
      </c>
      <c r="I126" s="28">
        <v>0.010869565217391304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0.021739130434782608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1.4456521739130435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0.30434782608695654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3.3152173913043477</v>
      </c>
      <c r="BF126" s="28">
        <v>5.086956521739131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</row>
    <row r="127" spans="1:75" ht="12.75">
      <c r="A127" s="28" t="s">
        <v>121</v>
      </c>
      <c r="B127" s="28" t="s">
        <v>122</v>
      </c>
      <c r="C127" s="28" t="s">
        <v>297</v>
      </c>
      <c r="D127" s="28" t="s">
        <v>240</v>
      </c>
      <c r="E127" s="28" t="s">
        <v>427</v>
      </c>
      <c r="F127" s="28">
        <v>3.7282608695652173</v>
      </c>
      <c r="G127" s="28">
        <v>6.706521739130435</v>
      </c>
      <c r="H127" s="28">
        <v>5.206521739130435</v>
      </c>
      <c r="I127" s="28">
        <v>0.358695652173913</v>
      </c>
      <c r="J127" s="28">
        <v>0.9891304347826086</v>
      </c>
      <c r="K127" s="28">
        <v>9.380434782608695</v>
      </c>
      <c r="L127" s="28">
        <v>0.6413043478260869</v>
      </c>
      <c r="M127" s="28">
        <v>2.3260869565217392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0.1956521739130435</v>
      </c>
      <c r="U127" s="28">
        <v>0</v>
      </c>
      <c r="V127" s="28">
        <v>0.5217391304347826</v>
      </c>
      <c r="W127" s="28">
        <v>2.0543478260869565</v>
      </c>
      <c r="X127" s="28">
        <v>0</v>
      </c>
      <c r="Y127" s="28">
        <v>0.21739130434782608</v>
      </c>
      <c r="Z127" s="28">
        <v>0</v>
      </c>
      <c r="AA127" s="28">
        <v>0.043478260869565216</v>
      </c>
      <c r="AB127" s="28">
        <v>12.032608695652174</v>
      </c>
      <c r="AC127" s="28">
        <v>0.2826086956521739</v>
      </c>
      <c r="AD127" s="28">
        <v>1.1195652173913044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1.1630434782608696</v>
      </c>
      <c r="AL127" s="28">
        <v>0</v>
      </c>
      <c r="AM127" s="28">
        <v>6.989130434782608</v>
      </c>
      <c r="AN127" s="28">
        <v>0</v>
      </c>
      <c r="AO127" s="28">
        <v>2.2717391304347827</v>
      </c>
      <c r="AP127" s="28">
        <v>1</v>
      </c>
      <c r="AQ127" s="28">
        <v>0</v>
      </c>
      <c r="AR127" s="28">
        <v>0</v>
      </c>
      <c r="AS127" s="28">
        <v>0</v>
      </c>
      <c r="AT127" s="28">
        <v>0</v>
      </c>
      <c r="AU127" s="28">
        <v>22.032608695652176</v>
      </c>
      <c r="AV127" s="28">
        <v>0</v>
      </c>
      <c r="AW127" s="28">
        <v>22.934782608695652</v>
      </c>
      <c r="AX127" s="28">
        <v>0</v>
      </c>
      <c r="AY127" s="28">
        <v>0.16304347826086957</v>
      </c>
      <c r="AZ127" s="28">
        <v>4.195652173913044</v>
      </c>
      <c r="BA127" s="28">
        <v>0</v>
      </c>
      <c r="BB127" s="28">
        <v>0</v>
      </c>
      <c r="BC127" s="28">
        <v>0.5434782608695652</v>
      </c>
      <c r="BD127" s="28">
        <v>0</v>
      </c>
      <c r="BE127" s="28">
        <v>0</v>
      </c>
      <c r="BF127" s="28">
        <v>1.7934782608695652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0.2608695652173913</v>
      </c>
      <c r="BN127" s="28">
        <v>0.43478260869565216</v>
      </c>
      <c r="BO127" s="28">
        <v>0</v>
      </c>
      <c r="BP127" s="28">
        <v>0</v>
      </c>
      <c r="BQ127" s="28">
        <v>0</v>
      </c>
      <c r="BR127" s="28">
        <v>0</v>
      </c>
      <c r="BS127" s="28">
        <v>0</v>
      </c>
      <c r="BT127" s="28">
        <v>0</v>
      </c>
      <c r="BU127" s="28">
        <v>0</v>
      </c>
      <c r="BV127" s="28">
        <v>0</v>
      </c>
      <c r="BW127" s="28">
        <v>0</v>
      </c>
    </row>
    <row r="128" spans="1:75" ht="12.75">
      <c r="A128" s="28" t="s">
        <v>121</v>
      </c>
      <c r="B128" s="28" t="s">
        <v>122</v>
      </c>
      <c r="C128" s="28" t="s">
        <v>297</v>
      </c>
      <c r="D128" s="28" t="s">
        <v>241</v>
      </c>
      <c r="E128" s="28" t="s">
        <v>428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1.0543478260869565</v>
      </c>
      <c r="AN128" s="28">
        <v>0</v>
      </c>
      <c r="AO128" s="28">
        <v>0</v>
      </c>
      <c r="AP128" s="28">
        <v>23.42391304347826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0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</row>
    <row r="129" spans="1:75" ht="12.75">
      <c r="A129" s="28" t="s">
        <v>121</v>
      </c>
      <c r="B129" s="28" t="s">
        <v>122</v>
      </c>
      <c r="C129" s="28" t="s">
        <v>297</v>
      </c>
      <c r="D129" s="28" t="s">
        <v>242</v>
      </c>
      <c r="E129" s="28" t="s">
        <v>429</v>
      </c>
      <c r="F129" s="28">
        <v>8.858695652173912</v>
      </c>
      <c r="G129" s="28">
        <v>10.66304347826087</v>
      </c>
      <c r="H129" s="28">
        <v>6</v>
      </c>
      <c r="I129" s="28">
        <v>4.663043478260869</v>
      </c>
      <c r="J129" s="28">
        <v>3.6847826086956523</v>
      </c>
      <c r="K129" s="28">
        <v>0</v>
      </c>
      <c r="L129" s="28">
        <v>0</v>
      </c>
      <c r="M129" s="28">
        <v>0</v>
      </c>
      <c r="N129" s="28">
        <v>0.5760869565217391</v>
      </c>
      <c r="O129" s="28">
        <v>1.4456521739130435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0.021739130434782608</v>
      </c>
      <c r="Z129" s="28">
        <v>0</v>
      </c>
      <c r="AA129" s="28">
        <v>0.2608695652173913</v>
      </c>
      <c r="AB129" s="28">
        <v>34.619565217391305</v>
      </c>
      <c r="AC129" s="28">
        <v>0.43478260869565216</v>
      </c>
      <c r="AD129" s="28">
        <v>7.217391304347826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2.1739130434782608</v>
      </c>
      <c r="AN129" s="28">
        <v>0</v>
      </c>
      <c r="AO129" s="28">
        <v>0</v>
      </c>
      <c r="AP129" s="28">
        <v>0.9021739130434783</v>
      </c>
      <c r="AQ129" s="28">
        <v>1.576086956521739</v>
      </c>
      <c r="AR129" s="28">
        <v>0</v>
      </c>
      <c r="AS129" s="28">
        <v>0</v>
      </c>
      <c r="AT129" s="28">
        <v>0</v>
      </c>
      <c r="AU129" s="28">
        <v>0.21739130434782608</v>
      </c>
      <c r="AV129" s="28">
        <v>0</v>
      </c>
      <c r="AW129" s="28">
        <v>0.06521739130434782</v>
      </c>
      <c r="AX129" s="28">
        <v>0</v>
      </c>
      <c r="AY129" s="28">
        <v>3.25</v>
      </c>
      <c r="AZ129" s="28">
        <v>3.141304347826087</v>
      </c>
      <c r="BA129" s="28">
        <v>0</v>
      </c>
      <c r="BB129" s="28">
        <v>0.010869565217391304</v>
      </c>
      <c r="BC129" s="28">
        <v>0</v>
      </c>
      <c r="BD129" s="28">
        <v>0</v>
      </c>
      <c r="BE129" s="28">
        <v>0</v>
      </c>
      <c r="BF129" s="28">
        <v>4.739130434782608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0.021739130434782608</v>
      </c>
      <c r="BN129" s="28">
        <v>0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28">
        <v>0</v>
      </c>
    </row>
    <row r="130" spans="1:75" ht="12.75">
      <c r="A130" s="28" t="s">
        <v>121</v>
      </c>
      <c r="B130" s="28" t="s">
        <v>122</v>
      </c>
      <c r="C130" s="28" t="s">
        <v>297</v>
      </c>
      <c r="D130" s="28" t="s">
        <v>465</v>
      </c>
      <c r="E130" s="28" t="s">
        <v>114</v>
      </c>
      <c r="F130" s="28">
        <v>6.826086956521739</v>
      </c>
      <c r="G130" s="28">
        <v>6.521739130434782</v>
      </c>
      <c r="H130" s="28">
        <v>4.521739130434782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0.010869565217391304</v>
      </c>
      <c r="O130" s="28">
        <v>1.6956521739130435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0.010869565217391304</v>
      </c>
      <c r="Y130" s="28">
        <v>0</v>
      </c>
      <c r="Z130" s="28">
        <v>0</v>
      </c>
      <c r="AA130" s="28">
        <v>4.119565217391305</v>
      </c>
      <c r="AB130" s="28">
        <v>0.8695652173913043</v>
      </c>
      <c r="AC130" s="28">
        <v>0</v>
      </c>
      <c r="AD130" s="28">
        <v>4.271739130434782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2.989130434782609</v>
      </c>
      <c r="AN130" s="28">
        <v>0</v>
      </c>
      <c r="AO130" s="28">
        <v>0.07608695652173914</v>
      </c>
      <c r="AP130" s="28">
        <v>0.021739130434782608</v>
      </c>
      <c r="AQ130" s="28">
        <v>0</v>
      </c>
      <c r="AR130" s="28">
        <v>0</v>
      </c>
      <c r="AS130" s="28">
        <v>0</v>
      </c>
      <c r="AT130" s="28">
        <v>0</v>
      </c>
      <c r="AU130" s="28">
        <v>1.108695652173913</v>
      </c>
      <c r="AV130" s="28">
        <v>0</v>
      </c>
      <c r="AW130" s="28">
        <v>0.08695652173913043</v>
      </c>
      <c r="AX130" s="28">
        <v>0</v>
      </c>
      <c r="AY130" s="28">
        <v>0.03260869565217391</v>
      </c>
      <c r="AZ130" s="28">
        <v>7.130434782608695</v>
      </c>
      <c r="BA130" s="28">
        <v>0</v>
      </c>
      <c r="BB130" s="28">
        <v>0.021739130434782608</v>
      </c>
      <c r="BC130" s="28">
        <v>0</v>
      </c>
      <c r="BD130" s="28">
        <v>0</v>
      </c>
      <c r="BE130" s="28">
        <v>0</v>
      </c>
      <c r="BF130" s="28">
        <v>1.923913043478261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2.597826086956522</v>
      </c>
      <c r="BN130" s="28">
        <v>0</v>
      </c>
      <c r="BO130" s="28">
        <v>0</v>
      </c>
      <c r="BP130" s="28">
        <v>0</v>
      </c>
      <c r="BQ130" s="28">
        <v>0</v>
      </c>
      <c r="BR130" s="28">
        <v>0.7934782608695652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</row>
    <row r="131" spans="1:75" ht="12.75">
      <c r="A131" s="28" t="s">
        <v>121</v>
      </c>
      <c r="B131" s="28" t="s">
        <v>122</v>
      </c>
      <c r="C131" s="28" t="s">
        <v>297</v>
      </c>
      <c r="D131" s="28" t="s">
        <v>243</v>
      </c>
      <c r="E131" s="28" t="s">
        <v>430</v>
      </c>
      <c r="F131" s="28">
        <v>13.293478260869565</v>
      </c>
      <c r="G131" s="28">
        <v>12.184782608695652</v>
      </c>
      <c r="H131" s="28">
        <v>18.434782608695652</v>
      </c>
      <c r="I131" s="28">
        <v>3.5652173913043477</v>
      </c>
      <c r="J131" s="28">
        <v>3.0543478260869565</v>
      </c>
      <c r="K131" s="28">
        <v>2.25</v>
      </c>
      <c r="L131" s="28">
        <v>0</v>
      </c>
      <c r="M131" s="28">
        <v>1.4130434782608696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0.6086956521739131</v>
      </c>
      <c r="V131" s="28">
        <v>0</v>
      </c>
      <c r="W131" s="28">
        <v>1.2934782608695652</v>
      </c>
      <c r="X131" s="28">
        <v>0.03260869565217391</v>
      </c>
      <c r="Y131" s="28">
        <v>3.1739130434782608</v>
      </c>
      <c r="Z131" s="28">
        <v>0</v>
      </c>
      <c r="AA131" s="28">
        <v>24.22826086956522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0.03260869565217391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0.43478260869565216</v>
      </c>
      <c r="AN131" s="28">
        <v>0</v>
      </c>
      <c r="AO131" s="28">
        <v>0.44565217391304346</v>
      </c>
      <c r="AP131" s="28">
        <v>0</v>
      </c>
      <c r="AQ131" s="28">
        <v>0</v>
      </c>
      <c r="AR131" s="28">
        <v>0</v>
      </c>
      <c r="AS131" s="28">
        <v>0</v>
      </c>
      <c r="AT131" s="28">
        <v>6.282608695652174</v>
      </c>
      <c r="AU131" s="28">
        <v>0</v>
      </c>
      <c r="AV131" s="28">
        <v>0</v>
      </c>
      <c r="AW131" s="28">
        <v>0.18478260869565216</v>
      </c>
      <c r="AX131" s="28">
        <v>0</v>
      </c>
      <c r="AY131" s="28">
        <v>0.5978260869565217</v>
      </c>
      <c r="AZ131" s="28">
        <v>4.717391304347826</v>
      </c>
      <c r="BA131" s="28">
        <v>0</v>
      </c>
      <c r="BB131" s="28">
        <v>1.6195652173913044</v>
      </c>
      <c r="BC131" s="28">
        <v>0</v>
      </c>
      <c r="BD131" s="28">
        <v>0</v>
      </c>
      <c r="BE131" s="28">
        <v>0</v>
      </c>
      <c r="BF131" s="28">
        <v>6.086956521739131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0.8043478260869565</v>
      </c>
      <c r="BO131" s="28">
        <v>0</v>
      </c>
      <c r="BP131" s="28">
        <v>0</v>
      </c>
      <c r="BQ131" s="28">
        <v>0.5652173913043478</v>
      </c>
      <c r="BR131" s="28">
        <v>10</v>
      </c>
      <c r="BS131" s="28">
        <v>0</v>
      </c>
      <c r="BT131" s="28">
        <v>1.076086956521739</v>
      </c>
      <c r="BU131" s="28">
        <v>0</v>
      </c>
      <c r="BV131" s="28">
        <v>0</v>
      </c>
      <c r="BW131" s="28">
        <v>0</v>
      </c>
    </row>
    <row r="132" spans="1:75" ht="12.75">
      <c r="A132" s="28" t="s">
        <v>121</v>
      </c>
      <c r="B132" s="28" t="s">
        <v>122</v>
      </c>
      <c r="C132" s="28" t="s">
        <v>297</v>
      </c>
      <c r="D132" s="28" t="s">
        <v>244</v>
      </c>
      <c r="E132" s="28" t="s">
        <v>431</v>
      </c>
      <c r="F132" s="28">
        <v>6.1521739130434785</v>
      </c>
      <c r="G132" s="28">
        <v>9.608695652173912</v>
      </c>
      <c r="H132" s="28">
        <v>4.043478260869565</v>
      </c>
      <c r="I132" s="28">
        <v>4.3478260869565215</v>
      </c>
      <c r="J132" s="28">
        <v>13.380434782608695</v>
      </c>
      <c r="K132" s="28">
        <v>4.913043478260869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2.260869565217391</v>
      </c>
      <c r="U132" s="28">
        <v>3.630434782608696</v>
      </c>
      <c r="V132" s="28">
        <v>0.043478260869565216</v>
      </c>
      <c r="W132" s="28">
        <v>0.7608695652173914</v>
      </c>
      <c r="X132" s="28">
        <v>0.14130434782608695</v>
      </c>
      <c r="Y132" s="28">
        <v>0.13043478260869565</v>
      </c>
      <c r="Z132" s="28">
        <v>0</v>
      </c>
      <c r="AA132" s="28">
        <v>0.4782608695652174</v>
      </c>
      <c r="AB132" s="28">
        <v>29.456521739130434</v>
      </c>
      <c r="AC132" s="28">
        <v>4.543478260869565</v>
      </c>
      <c r="AD132" s="28">
        <v>13.108695652173912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0.010869565217391304</v>
      </c>
      <c r="AK132" s="28">
        <v>0</v>
      </c>
      <c r="AL132" s="28">
        <v>0</v>
      </c>
      <c r="AM132" s="28">
        <v>6.978260869565218</v>
      </c>
      <c r="AN132" s="28">
        <v>0.021739130434782608</v>
      </c>
      <c r="AO132" s="28">
        <v>0.16304347826086957</v>
      </c>
      <c r="AP132" s="28">
        <v>1.2173913043478262</v>
      </c>
      <c r="AQ132" s="28">
        <v>0.17391304347826086</v>
      </c>
      <c r="AR132" s="28">
        <v>0</v>
      </c>
      <c r="AS132" s="28">
        <v>0.021739130434782608</v>
      </c>
      <c r="AT132" s="28">
        <v>7.282608695652174</v>
      </c>
      <c r="AU132" s="28">
        <v>32.83695652173913</v>
      </c>
      <c r="AV132" s="28">
        <v>0</v>
      </c>
      <c r="AW132" s="28">
        <v>11.293478260869565</v>
      </c>
      <c r="AX132" s="28">
        <v>0</v>
      </c>
      <c r="AY132" s="28">
        <v>1.3478260869565217</v>
      </c>
      <c r="AZ132" s="28">
        <v>2.2717391304347827</v>
      </c>
      <c r="BA132" s="28">
        <v>0.10869565217391304</v>
      </c>
      <c r="BB132" s="28">
        <v>0.010869565217391304</v>
      </c>
      <c r="BC132" s="28">
        <v>0</v>
      </c>
      <c r="BD132" s="28">
        <v>0</v>
      </c>
      <c r="BE132" s="28">
        <v>10.869565217391305</v>
      </c>
      <c r="BF132" s="28">
        <v>44.68478260869565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</row>
    <row r="133" spans="1:75" ht="12.75">
      <c r="A133" s="28" t="s">
        <v>121</v>
      </c>
      <c r="B133" s="28" t="s">
        <v>122</v>
      </c>
      <c r="C133" s="28" t="s">
        <v>297</v>
      </c>
      <c r="D133" s="28" t="s">
        <v>245</v>
      </c>
      <c r="E133" s="28" t="s">
        <v>432</v>
      </c>
      <c r="F133" s="28">
        <v>34.03260869565217</v>
      </c>
      <c r="G133" s="28">
        <v>8.130434782608695</v>
      </c>
      <c r="H133" s="28">
        <v>12.543478260869565</v>
      </c>
      <c r="I133" s="28">
        <v>2.358695652173913</v>
      </c>
      <c r="J133" s="28">
        <v>11.33695652173913</v>
      </c>
      <c r="K133" s="28">
        <v>7.315217391304348</v>
      </c>
      <c r="L133" s="28">
        <v>0</v>
      </c>
      <c r="M133" s="28">
        <v>0</v>
      </c>
      <c r="N133" s="28">
        <v>0</v>
      </c>
      <c r="O133" s="28">
        <v>0.05434782608695652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0.3804347826086957</v>
      </c>
      <c r="V133" s="28">
        <v>0</v>
      </c>
      <c r="W133" s="28">
        <v>0</v>
      </c>
      <c r="X133" s="28">
        <v>0.010869565217391304</v>
      </c>
      <c r="Y133" s="28">
        <v>3.010869565217391</v>
      </c>
      <c r="Z133" s="28">
        <v>0</v>
      </c>
      <c r="AA133" s="28">
        <v>3.847826086956522</v>
      </c>
      <c r="AB133" s="28">
        <v>14.33695652173913</v>
      </c>
      <c r="AC133" s="28">
        <v>0.25</v>
      </c>
      <c r="AD133" s="28">
        <v>4.554347826086956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0.717391304347826</v>
      </c>
      <c r="AN133" s="28">
        <v>0</v>
      </c>
      <c r="AO133" s="28">
        <v>4.173913043478261</v>
      </c>
      <c r="AP133" s="28">
        <v>0.010869565217391304</v>
      </c>
      <c r="AQ133" s="28">
        <v>0</v>
      </c>
      <c r="AR133" s="28">
        <v>0</v>
      </c>
      <c r="AS133" s="28">
        <v>0</v>
      </c>
      <c r="AT133" s="28">
        <v>0</v>
      </c>
      <c r="AU133" s="28">
        <v>2.9782608695652173</v>
      </c>
      <c r="AV133" s="28">
        <v>0</v>
      </c>
      <c r="AW133" s="28">
        <v>1.0978260869565217</v>
      </c>
      <c r="AX133" s="28">
        <v>0</v>
      </c>
      <c r="AY133" s="28">
        <v>1.6521739130434783</v>
      </c>
      <c r="AZ133" s="28">
        <v>1.8043478260869565</v>
      </c>
      <c r="BA133" s="28">
        <v>0</v>
      </c>
      <c r="BB133" s="28">
        <v>0.15217391304347827</v>
      </c>
      <c r="BC133" s="28">
        <v>0</v>
      </c>
      <c r="BD133" s="28">
        <v>0</v>
      </c>
      <c r="BE133" s="28">
        <v>7.423913043478261</v>
      </c>
      <c r="BF133" s="28">
        <v>13.880434782608695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0.5543478260869565</v>
      </c>
      <c r="BN133" s="28">
        <v>0</v>
      </c>
      <c r="BO133" s="28">
        <v>0</v>
      </c>
      <c r="BP133" s="28">
        <v>0</v>
      </c>
      <c r="BQ133" s="28">
        <v>0</v>
      </c>
      <c r="BR133" s="28">
        <v>1.0326086956521738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</row>
    <row r="134" spans="1:75" ht="12.75">
      <c r="A134" s="28" t="s">
        <v>121</v>
      </c>
      <c r="B134" s="28" t="s">
        <v>122</v>
      </c>
      <c r="C134" s="28" t="s">
        <v>298</v>
      </c>
      <c r="D134" s="28" t="s">
        <v>246</v>
      </c>
      <c r="E134" s="28" t="s">
        <v>433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0.9782608695652174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</row>
    <row r="135" spans="1:75" ht="12.75">
      <c r="A135" s="28" t="s">
        <v>121</v>
      </c>
      <c r="B135" s="28" t="s">
        <v>122</v>
      </c>
      <c r="C135" s="28" t="s">
        <v>298</v>
      </c>
      <c r="D135" s="28" t="s">
        <v>247</v>
      </c>
      <c r="E135" s="28" t="s">
        <v>434</v>
      </c>
      <c r="F135" s="28">
        <v>12.652173913043478</v>
      </c>
      <c r="G135" s="28">
        <v>5.989130434782608</v>
      </c>
      <c r="H135" s="28">
        <v>5.032608695652174</v>
      </c>
      <c r="I135" s="28">
        <v>0.717391304347826</v>
      </c>
      <c r="J135" s="28">
        <v>4.130434782608695</v>
      </c>
      <c r="K135" s="28">
        <v>0.10869565217391304</v>
      </c>
      <c r="L135" s="28">
        <v>0</v>
      </c>
      <c r="M135" s="28">
        <v>0</v>
      </c>
      <c r="N135" s="28">
        <v>0.010869565217391304</v>
      </c>
      <c r="O135" s="28">
        <v>12.434782608695652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0.14130434782608695</v>
      </c>
      <c r="X135" s="28">
        <v>0</v>
      </c>
      <c r="Y135" s="28">
        <v>0</v>
      </c>
      <c r="Z135" s="28">
        <v>0</v>
      </c>
      <c r="AA135" s="28">
        <v>0.010869565217391304</v>
      </c>
      <c r="AB135" s="28">
        <v>8.271739130434783</v>
      </c>
      <c r="AC135" s="28">
        <v>0</v>
      </c>
      <c r="AD135" s="28">
        <v>3.3043478260869565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0.10869565217391304</v>
      </c>
      <c r="AK135" s="28">
        <v>0</v>
      </c>
      <c r="AL135" s="28">
        <v>0</v>
      </c>
      <c r="AM135" s="28">
        <v>2.1956521739130435</v>
      </c>
      <c r="AN135" s="28">
        <v>0</v>
      </c>
      <c r="AO135" s="28">
        <v>0.010869565217391304</v>
      </c>
      <c r="AP135" s="28">
        <v>0.4782608695652174</v>
      </c>
      <c r="AQ135" s="28">
        <v>0</v>
      </c>
      <c r="AR135" s="28">
        <v>0</v>
      </c>
      <c r="AS135" s="28">
        <v>0</v>
      </c>
      <c r="AT135" s="28">
        <v>0</v>
      </c>
      <c r="AU135" s="28">
        <v>5.108695652173913</v>
      </c>
      <c r="AV135" s="28">
        <v>0</v>
      </c>
      <c r="AW135" s="28">
        <v>0.30434782608695654</v>
      </c>
      <c r="AX135" s="28">
        <v>0</v>
      </c>
      <c r="AY135" s="28">
        <v>0.9782608695652174</v>
      </c>
      <c r="AZ135" s="28">
        <v>0</v>
      </c>
      <c r="BA135" s="28">
        <v>0</v>
      </c>
      <c r="BB135" s="28">
        <v>0.06521739130434782</v>
      </c>
      <c r="BC135" s="28">
        <v>0</v>
      </c>
      <c r="BD135" s="28">
        <v>0</v>
      </c>
      <c r="BE135" s="28">
        <v>0</v>
      </c>
      <c r="BF135" s="28">
        <v>1.8804347826086956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12.304347826086957</v>
      </c>
      <c r="BN135" s="28">
        <v>0.021739130434782608</v>
      </c>
      <c r="BO135" s="28">
        <v>0</v>
      </c>
      <c r="BP135" s="28">
        <v>0</v>
      </c>
      <c r="BQ135" s="28">
        <v>0</v>
      </c>
      <c r="BR135" s="28">
        <v>0.31521739130434784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</row>
    <row r="136" spans="1:75" ht="12.75">
      <c r="A136" s="28" t="s">
        <v>121</v>
      </c>
      <c r="B136" s="28" t="s">
        <v>122</v>
      </c>
      <c r="C136" s="28" t="s">
        <v>298</v>
      </c>
      <c r="D136" s="28" t="s">
        <v>248</v>
      </c>
      <c r="E136" s="28" t="s">
        <v>435</v>
      </c>
      <c r="F136" s="28">
        <v>10.108695652173912</v>
      </c>
      <c r="G136" s="28">
        <v>6.5978260869565215</v>
      </c>
      <c r="H136" s="28">
        <v>9.402173913043478</v>
      </c>
      <c r="I136" s="28">
        <v>1.2173913043478262</v>
      </c>
      <c r="J136" s="28">
        <v>7.086956521739131</v>
      </c>
      <c r="K136" s="28">
        <v>0.30434782608695654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6.304347826086956</v>
      </c>
      <c r="Z136" s="28">
        <v>0</v>
      </c>
      <c r="AA136" s="28">
        <v>3.597826086956522</v>
      </c>
      <c r="AB136" s="28">
        <v>0</v>
      </c>
      <c r="AC136" s="28">
        <v>0</v>
      </c>
      <c r="AD136" s="28">
        <v>0.4673913043478261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3.532608695652174</v>
      </c>
      <c r="AN136" s="28">
        <v>0</v>
      </c>
      <c r="AO136" s="28">
        <v>0</v>
      </c>
      <c r="AP136" s="28">
        <v>0.2826086956521739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0.29347826086956524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1.8804347826086956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0.4673913043478261</v>
      </c>
      <c r="BU136" s="28">
        <v>0</v>
      </c>
      <c r="BV136" s="28">
        <v>0.7065217391304348</v>
      </c>
      <c r="BW136" s="28">
        <v>0</v>
      </c>
    </row>
    <row r="137" spans="1:75" ht="12.75">
      <c r="A137" s="28" t="s">
        <v>121</v>
      </c>
      <c r="B137" s="28" t="s">
        <v>122</v>
      </c>
      <c r="C137" s="28" t="s">
        <v>298</v>
      </c>
      <c r="D137" s="28" t="s">
        <v>249</v>
      </c>
      <c r="E137" s="28" t="s">
        <v>436</v>
      </c>
      <c r="F137" s="28">
        <v>5.5978260869565215</v>
      </c>
      <c r="G137" s="28">
        <v>4.4021739130434785</v>
      </c>
      <c r="H137" s="28">
        <v>3.3152173913043477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0.42391304347826086</v>
      </c>
      <c r="Z137" s="28">
        <v>0</v>
      </c>
      <c r="AA137" s="28">
        <v>0.17391304347826086</v>
      </c>
      <c r="AB137" s="28">
        <v>3.0869565217391304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1.7065217391304348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1.7391304347826086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0.5108695652173914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</row>
    <row r="138" spans="1:75" ht="12.75">
      <c r="A138" s="28" t="s">
        <v>121</v>
      </c>
      <c r="B138" s="28" t="s">
        <v>122</v>
      </c>
      <c r="C138" s="28" t="s">
        <v>298</v>
      </c>
      <c r="D138" s="28" t="s">
        <v>250</v>
      </c>
      <c r="E138" s="28" t="s">
        <v>437</v>
      </c>
      <c r="F138" s="28">
        <v>5.478260869565218</v>
      </c>
      <c r="G138" s="28">
        <v>5.065217391304348</v>
      </c>
      <c r="H138" s="28">
        <v>3.5543478260869565</v>
      </c>
      <c r="I138" s="28">
        <v>1.9782608695652173</v>
      </c>
      <c r="J138" s="28">
        <v>0</v>
      </c>
      <c r="K138" s="28">
        <v>1.173913043478261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0.75</v>
      </c>
      <c r="V138" s="28">
        <v>0</v>
      </c>
      <c r="W138" s="28">
        <v>0.42391304347826086</v>
      </c>
      <c r="X138" s="28">
        <v>0</v>
      </c>
      <c r="Y138" s="28">
        <v>1.7282608695652173</v>
      </c>
      <c r="Z138" s="28">
        <v>0</v>
      </c>
      <c r="AA138" s="28">
        <v>0.8913043478260869</v>
      </c>
      <c r="AB138" s="28">
        <v>4.315217391304348</v>
      </c>
      <c r="AC138" s="28">
        <v>0.010869565217391304</v>
      </c>
      <c r="AD138" s="28">
        <v>0.010869565217391304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0.010869565217391304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0.06521739130434782</v>
      </c>
      <c r="AW138" s="28">
        <v>0</v>
      </c>
      <c r="AX138" s="28">
        <v>0</v>
      </c>
      <c r="AY138" s="28">
        <v>0</v>
      </c>
      <c r="AZ138" s="28">
        <v>0.010869565217391304</v>
      </c>
      <c r="BA138" s="28">
        <v>0</v>
      </c>
      <c r="BB138" s="28">
        <v>0.16304347826086957</v>
      </c>
      <c r="BC138" s="28">
        <v>0</v>
      </c>
      <c r="BD138" s="28">
        <v>0</v>
      </c>
      <c r="BE138" s="28">
        <v>0</v>
      </c>
      <c r="BF138" s="28">
        <v>2.532608695652174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0.010869565217391304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</row>
    <row r="139" spans="1:75" ht="12.75">
      <c r="A139" s="28" t="s">
        <v>121</v>
      </c>
      <c r="B139" s="28" t="s">
        <v>122</v>
      </c>
      <c r="C139" s="28" t="s">
        <v>298</v>
      </c>
      <c r="D139" s="28" t="s">
        <v>251</v>
      </c>
      <c r="E139" s="28" t="s">
        <v>438</v>
      </c>
      <c r="F139" s="28">
        <v>0.08695652173913043</v>
      </c>
      <c r="G139" s="28">
        <v>0</v>
      </c>
      <c r="H139" s="28">
        <v>0</v>
      </c>
      <c r="I139" s="28">
        <v>0.15217391304347827</v>
      </c>
      <c r="J139" s="28">
        <v>6.5</v>
      </c>
      <c r="K139" s="28">
        <v>5.304347826086956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10.576086956521738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0.3695652173913043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</v>
      </c>
      <c r="BW139" s="28">
        <v>0</v>
      </c>
    </row>
    <row r="140" spans="1:75" ht="12.75">
      <c r="A140" s="28" t="s">
        <v>121</v>
      </c>
      <c r="B140" s="28" t="s">
        <v>122</v>
      </c>
      <c r="C140" s="28" t="s">
        <v>298</v>
      </c>
      <c r="D140" s="28" t="s">
        <v>252</v>
      </c>
      <c r="E140" s="28" t="s">
        <v>439</v>
      </c>
      <c r="F140" s="28">
        <v>26.91304347826087</v>
      </c>
      <c r="G140" s="28">
        <v>4.434782608695652</v>
      </c>
      <c r="H140" s="28">
        <v>2.880434782608696</v>
      </c>
      <c r="I140" s="28">
        <v>1.1304347826086956</v>
      </c>
      <c r="J140" s="28">
        <v>0.40217391304347827</v>
      </c>
      <c r="K140" s="28">
        <v>0</v>
      </c>
      <c r="L140" s="28">
        <v>0</v>
      </c>
      <c r="M140" s="28">
        <v>0</v>
      </c>
      <c r="N140" s="28">
        <v>0</v>
      </c>
      <c r="O140" s="28">
        <v>0.7282608695652174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1.3695652173913044</v>
      </c>
      <c r="AB140" s="28">
        <v>0.6086956521739131</v>
      </c>
      <c r="AC140" s="28">
        <v>0</v>
      </c>
      <c r="AD140" s="28">
        <v>5.163043478260869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3.4456521739130435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0.25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</row>
    <row r="141" spans="1:75" ht="12.75">
      <c r="A141" s="28" t="s">
        <v>121</v>
      </c>
      <c r="B141" s="28" t="s">
        <v>122</v>
      </c>
      <c r="C141" s="28" t="s">
        <v>298</v>
      </c>
      <c r="D141" s="28" t="s">
        <v>253</v>
      </c>
      <c r="E141" s="28" t="s">
        <v>440</v>
      </c>
      <c r="F141" s="28">
        <v>6.260869565217392</v>
      </c>
      <c r="G141" s="28">
        <v>7.3478260869565215</v>
      </c>
      <c r="H141" s="28">
        <v>12.793478260869565</v>
      </c>
      <c r="I141" s="28">
        <v>6.5</v>
      </c>
      <c r="J141" s="28">
        <v>9.695652173913043</v>
      </c>
      <c r="K141" s="28">
        <v>5.521739130434782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0.07608695652173914</v>
      </c>
      <c r="V141" s="28">
        <v>0</v>
      </c>
      <c r="W141" s="28">
        <v>0</v>
      </c>
      <c r="X141" s="28">
        <v>0</v>
      </c>
      <c r="Y141" s="28">
        <v>8.173913043478262</v>
      </c>
      <c r="Z141" s="28">
        <v>0</v>
      </c>
      <c r="AA141" s="28">
        <v>2.5</v>
      </c>
      <c r="AB141" s="28">
        <v>0</v>
      </c>
      <c r="AC141" s="28">
        <v>0</v>
      </c>
      <c r="AD141" s="28">
        <v>5.684782608695652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5.065217391304348</v>
      </c>
      <c r="AN141" s="28">
        <v>0</v>
      </c>
      <c r="AO141" s="28">
        <v>9.869565217391305</v>
      </c>
      <c r="AP141" s="28">
        <v>0.05434782608695652</v>
      </c>
      <c r="AQ141" s="28">
        <v>0</v>
      </c>
      <c r="AR141" s="28">
        <v>0</v>
      </c>
      <c r="AS141" s="28">
        <v>0</v>
      </c>
      <c r="AT141" s="28">
        <v>1.7173913043478262</v>
      </c>
      <c r="AU141" s="28">
        <v>0</v>
      </c>
      <c r="AV141" s="28">
        <v>0</v>
      </c>
      <c r="AW141" s="28">
        <v>1.391304347826087</v>
      </c>
      <c r="AX141" s="28">
        <v>0</v>
      </c>
      <c r="AY141" s="28">
        <v>3</v>
      </c>
      <c r="AZ141" s="28">
        <v>0.2717391304347826</v>
      </c>
      <c r="BA141" s="28">
        <v>0</v>
      </c>
      <c r="BB141" s="28">
        <v>3.8369565217391304</v>
      </c>
      <c r="BC141" s="28">
        <v>0</v>
      </c>
      <c r="BD141" s="28">
        <v>0</v>
      </c>
      <c r="BE141" s="28">
        <v>0</v>
      </c>
      <c r="BF141" s="28">
        <v>7.934782608695652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18.391304347826086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0</v>
      </c>
    </row>
    <row r="142" spans="1:75" ht="12.75">
      <c r="A142" s="28" t="s">
        <v>121</v>
      </c>
      <c r="B142" s="28" t="s">
        <v>122</v>
      </c>
      <c r="C142" s="28" t="s">
        <v>298</v>
      </c>
      <c r="D142" s="28" t="s">
        <v>254</v>
      </c>
      <c r="E142" s="28" t="s">
        <v>441</v>
      </c>
      <c r="F142" s="28">
        <v>9.641304347826088</v>
      </c>
      <c r="G142" s="28">
        <v>0.6956521739130435</v>
      </c>
      <c r="H142" s="28">
        <v>0.5434782608695652</v>
      </c>
      <c r="I142" s="28">
        <v>2.630434782608696</v>
      </c>
      <c r="J142" s="28">
        <v>14.73913043478261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4.9021739130434785</v>
      </c>
      <c r="Z142" s="28">
        <v>0</v>
      </c>
      <c r="AA142" s="28">
        <v>0</v>
      </c>
      <c r="AB142" s="28">
        <v>7.826086956521739</v>
      </c>
      <c r="AC142" s="28">
        <v>0.33695652173913043</v>
      </c>
      <c r="AD142" s="28">
        <v>0.14130434782608695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3.597826086956522</v>
      </c>
      <c r="AN142" s="28">
        <v>0</v>
      </c>
      <c r="AO142" s="28">
        <v>0</v>
      </c>
      <c r="AP142" s="28">
        <v>0.5978260869565217</v>
      </c>
      <c r="AQ142" s="28">
        <v>0</v>
      </c>
      <c r="AR142" s="28">
        <v>0</v>
      </c>
      <c r="AS142" s="28">
        <v>0</v>
      </c>
      <c r="AT142" s="28">
        <v>0</v>
      </c>
      <c r="AU142" s="28">
        <v>0.03260869565217391</v>
      </c>
      <c r="AV142" s="28">
        <v>0</v>
      </c>
      <c r="AW142" s="28">
        <v>0.021739130434782608</v>
      </c>
      <c r="AX142" s="28">
        <v>0</v>
      </c>
      <c r="AY142" s="28">
        <v>1.1304347826086956</v>
      </c>
      <c r="AZ142" s="28">
        <v>0.010869565217391304</v>
      </c>
      <c r="BA142" s="28">
        <v>0</v>
      </c>
      <c r="BB142" s="28">
        <v>0.010869565217391304</v>
      </c>
      <c r="BC142" s="28">
        <v>0</v>
      </c>
      <c r="BD142" s="28">
        <v>0</v>
      </c>
      <c r="BE142" s="28">
        <v>0</v>
      </c>
      <c r="BF142" s="28">
        <v>2.5869565217391304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0.021739130434782608</v>
      </c>
      <c r="BN142" s="28">
        <v>0</v>
      </c>
      <c r="BO142" s="28">
        <v>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28">
        <v>0</v>
      </c>
    </row>
    <row r="143" spans="1:75" ht="12.75">
      <c r="A143" s="28" t="s">
        <v>121</v>
      </c>
      <c r="B143" s="28" t="s">
        <v>122</v>
      </c>
      <c r="C143" s="28" t="s">
        <v>298</v>
      </c>
      <c r="D143" s="28" t="s">
        <v>255</v>
      </c>
      <c r="E143" s="28" t="s">
        <v>442</v>
      </c>
      <c r="F143" s="28">
        <v>4.456521739130435</v>
      </c>
      <c r="G143" s="28">
        <v>1.641304347826087</v>
      </c>
      <c r="H143" s="28">
        <v>9.41304347826087</v>
      </c>
      <c r="I143" s="28">
        <v>1.565217391304348</v>
      </c>
      <c r="J143" s="28">
        <v>5.239130434782608</v>
      </c>
      <c r="K143" s="28">
        <v>0.010869565217391304</v>
      </c>
      <c r="L143" s="28">
        <v>0</v>
      </c>
      <c r="M143" s="28">
        <v>0</v>
      </c>
      <c r="N143" s="28">
        <v>0.021739130434782608</v>
      </c>
      <c r="O143" s="28">
        <v>7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0.391304347826087</v>
      </c>
      <c r="V143" s="28">
        <v>0</v>
      </c>
      <c r="W143" s="28">
        <v>0</v>
      </c>
      <c r="X143" s="28">
        <v>0</v>
      </c>
      <c r="Y143" s="28">
        <v>0.07608695652173914</v>
      </c>
      <c r="Z143" s="28">
        <v>0</v>
      </c>
      <c r="AA143" s="28">
        <v>0.021739130434782608</v>
      </c>
      <c r="AB143" s="28">
        <v>0.25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0.45652173913043476</v>
      </c>
      <c r="AN143" s="28">
        <v>0</v>
      </c>
      <c r="AO143" s="28">
        <v>0.03260869565217391</v>
      </c>
      <c r="AP143" s="28">
        <v>0.13043478260869565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0.010869565217391304</v>
      </c>
      <c r="AX143" s="28">
        <v>0</v>
      </c>
      <c r="AY143" s="28">
        <v>0</v>
      </c>
      <c r="AZ143" s="28">
        <v>0.32608695652173914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2.380434782608696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28">
        <v>0</v>
      </c>
      <c r="BQ143" s="28">
        <v>0</v>
      </c>
      <c r="BR143" s="28">
        <v>0</v>
      </c>
      <c r="BS143" s="28">
        <v>0</v>
      </c>
      <c r="BT143" s="28">
        <v>0</v>
      </c>
      <c r="BU143" s="28">
        <v>0</v>
      </c>
      <c r="BV143" s="28">
        <v>0</v>
      </c>
      <c r="BW143" s="28">
        <v>0</v>
      </c>
    </row>
    <row r="144" spans="1:75" ht="12.75">
      <c r="A144" s="28" t="s">
        <v>121</v>
      </c>
      <c r="B144" s="28" t="s">
        <v>122</v>
      </c>
      <c r="C144" s="28" t="s">
        <v>298</v>
      </c>
      <c r="D144" s="28" t="s">
        <v>256</v>
      </c>
      <c r="E144" s="28" t="s">
        <v>443</v>
      </c>
      <c r="F144" s="28">
        <v>0.20652173913043478</v>
      </c>
      <c r="G144" s="28">
        <v>0.30434782608695654</v>
      </c>
      <c r="H144" s="28">
        <v>1.6630434782608696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1.9021739130434783</v>
      </c>
      <c r="V144" s="28">
        <v>0</v>
      </c>
      <c r="W144" s="28">
        <v>0</v>
      </c>
      <c r="X144" s="28">
        <v>0</v>
      </c>
      <c r="Y144" s="28">
        <v>0.9239130434782609</v>
      </c>
      <c r="Z144" s="28">
        <v>0</v>
      </c>
      <c r="AA144" s="28">
        <v>1.815217391304348</v>
      </c>
      <c r="AB144" s="28">
        <v>0.3695652173913043</v>
      </c>
      <c r="AC144" s="28">
        <v>0</v>
      </c>
      <c r="AD144" s="28">
        <v>0.03260869565217391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0.1956521739130435</v>
      </c>
      <c r="AP144" s="28">
        <v>0.10869565217391304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0.043478260869565216</v>
      </c>
      <c r="BA144" s="28">
        <v>0</v>
      </c>
      <c r="BB144" s="28">
        <v>1.0543478260869565</v>
      </c>
      <c r="BC144" s="28">
        <v>0</v>
      </c>
      <c r="BD144" s="28">
        <v>0</v>
      </c>
      <c r="BE144" s="28">
        <v>0</v>
      </c>
      <c r="BF144" s="28">
        <v>0.20652173913043478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</row>
    <row r="145" spans="1:75" ht="12.75">
      <c r="A145" s="28" t="s">
        <v>121</v>
      </c>
      <c r="B145" s="28" t="s">
        <v>122</v>
      </c>
      <c r="C145" s="28" t="s">
        <v>298</v>
      </c>
      <c r="D145" s="28" t="s">
        <v>257</v>
      </c>
      <c r="E145" s="28" t="s">
        <v>444</v>
      </c>
      <c r="F145" s="28">
        <v>6.141304347826087</v>
      </c>
      <c r="G145" s="28">
        <v>12.01086956521739</v>
      </c>
      <c r="H145" s="28">
        <v>6.184782608695652</v>
      </c>
      <c r="I145" s="28">
        <v>0.34782608695652173</v>
      </c>
      <c r="J145" s="28">
        <v>2.880434782608696</v>
      </c>
      <c r="K145" s="28">
        <v>2.4239130434782608</v>
      </c>
      <c r="L145" s="28">
        <v>0</v>
      </c>
      <c r="M145" s="28">
        <v>0</v>
      </c>
      <c r="N145" s="28">
        <v>0.021739130434782608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0.5760869565217391</v>
      </c>
      <c r="Z145" s="28">
        <v>0</v>
      </c>
      <c r="AA145" s="28">
        <v>2.7282608695652173</v>
      </c>
      <c r="AB145" s="28">
        <v>4.6521739130434785</v>
      </c>
      <c r="AC145" s="28">
        <v>0</v>
      </c>
      <c r="AD145" s="28">
        <v>4.510869565217392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4.684782608695652</v>
      </c>
      <c r="AN145" s="28">
        <v>0</v>
      </c>
      <c r="AO145" s="28">
        <v>0</v>
      </c>
      <c r="AP145" s="28">
        <v>0.29347826086956524</v>
      </c>
      <c r="AQ145" s="28">
        <v>0</v>
      </c>
      <c r="AR145" s="28">
        <v>0</v>
      </c>
      <c r="AS145" s="28">
        <v>0</v>
      </c>
      <c r="AT145" s="28">
        <v>0</v>
      </c>
      <c r="AU145" s="28">
        <v>4.478260869565218</v>
      </c>
      <c r="AV145" s="28">
        <v>0</v>
      </c>
      <c r="AW145" s="28">
        <v>0.16304347826086957</v>
      </c>
      <c r="AX145" s="28">
        <v>0</v>
      </c>
      <c r="AY145" s="28">
        <v>0.717391304347826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5.913043478260869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0.021739130434782608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</row>
    <row r="146" spans="1:75" ht="12.75">
      <c r="A146" s="28" t="s">
        <v>121</v>
      </c>
      <c r="B146" s="28" t="s">
        <v>122</v>
      </c>
      <c r="C146" s="28" t="s">
        <v>299</v>
      </c>
      <c r="D146" s="28" t="s">
        <v>258</v>
      </c>
      <c r="E146" s="28" t="s">
        <v>445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37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</row>
    <row r="147" spans="1:75" ht="12.75">
      <c r="A147" s="28" t="s">
        <v>121</v>
      </c>
      <c r="B147" s="28" t="s">
        <v>122</v>
      </c>
      <c r="C147" s="28" t="s">
        <v>299</v>
      </c>
      <c r="D147" s="28" t="s">
        <v>259</v>
      </c>
      <c r="E147" s="28" t="s">
        <v>446</v>
      </c>
      <c r="F147" s="28">
        <v>1.8478260869565217</v>
      </c>
      <c r="G147" s="28">
        <v>0.391304347826087</v>
      </c>
      <c r="H147" s="28">
        <v>1.0543478260869565</v>
      </c>
      <c r="I147" s="28">
        <v>0.8804347826086957</v>
      </c>
      <c r="J147" s="28">
        <v>4.043478260869565</v>
      </c>
      <c r="K147" s="28">
        <v>4.173913043478261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0.8804347826086957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0.7391304347826086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</row>
    <row r="148" spans="1:75" ht="12.75">
      <c r="A148" s="28" t="s">
        <v>121</v>
      </c>
      <c r="B148" s="28" t="s">
        <v>122</v>
      </c>
      <c r="C148" s="28" t="s">
        <v>299</v>
      </c>
      <c r="D148" s="28" t="s">
        <v>260</v>
      </c>
      <c r="E148" s="28" t="s">
        <v>447</v>
      </c>
      <c r="F148" s="28">
        <v>0</v>
      </c>
      <c r="G148" s="28">
        <v>0</v>
      </c>
      <c r="H148" s="28">
        <v>6.391304347826087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0.21739130434782608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2.1739130434782608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0.06521739130434782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</row>
    <row r="149" spans="1:75" ht="12.75">
      <c r="A149" s="28" t="s">
        <v>121</v>
      </c>
      <c r="B149" s="28" t="s">
        <v>122</v>
      </c>
      <c r="C149" s="28" t="s">
        <v>299</v>
      </c>
      <c r="D149" s="28" t="s">
        <v>261</v>
      </c>
      <c r="E149" s="28" t="s">
        <v>448</v>
      </c>
      <c r="F149" s="28">
        <v>3.1847826086956523</v>
      </c>
      <c r="G149" s="28">
        <v>10.858695652173912</v>
      </c>
      <c r="H149" s="28">
        <v>0.5869565217391305</v>
      </c>
      <c r="I149" s="28">
        <v>1.423913043478261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1.826086956521739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11.41304347826087</v>
      </c>
      <c r="V149" s="28">
        <v>0</v>
      </c>
      <c r="W149" s="28">
        <v>0</v>
      </c>
      <c r="X149" s="28">
        <v>0.532608695652174</v>
      </c>
      <c r="Y149" s="28">
        <v>0.6956521739130435</v>
      </c>
      <c r="Z149" s="28">
        <v>0</v>
      </c>
      <c r="AA149" s="28">
        <v>8.23913043478261</v>
      </c>
      <c r="AB149" s="28">
        <v>2.3152173913043477</v>
      </c>
      <c r="AC149" s="28">
        <v>0</v>
      </c>
      <c r="AD149" s="28">
        <v>6.010869565217392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3.4239130434782608</v>
      </c>
      <c r="AN149" s="28">
        <v>0</v>
      </c>
      <c r="AO149" s="28">
        <v>0</v>
      </c>
      <c r="AP149" s="28">
        <v>0.40217391304347827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0.8152173913043478</v>
      </c>
      <c r="AX149" s="28">
        <v>0</v>
      </c>
      <c r="AY149" s="28">
        <v>1.5108695652173914</v>
      </c>
      <c r="AZ149" s="28">
        <v>0.11956521739130435</v>
      </c>
      <c r="BA149" s="28">
        <v>0</v>
      </c>
      <c r="BB149" s="28">
        <v>0.5652173913043478</v>
      </c>
      <c r="BC149" s="28">
        <v>0</v>
      </c>
      <c r="BD149" s="28">
        <v>0</v>
      </c>
      <c r="BE149" s="28">
        <v>0</v>
      </c>
      <c r="BF149" s="28">
        <v>2.4130434782608696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8">
        <v>0</v>
      </c>
      <c r="BM149" s="28">
        <v>4.3478260869565215</v>
      </c>
      <c r="BN149" s="28">
        <v>0</v>
      </c>
      <c r="BO149" s="28">
        <v>0</v>
      </c>
      <c r="BP149" s="28">
        <v>0</v>
      </c>
      <c r="BQ149" s="28">
        <v>0</v>
      </c>
      <c r="BR149" s="28">
        <v>0</v>
      </c>
      <c r="BS149" s="28">
        <v>0</v>
      </c>
      <c r="BT149" s="28">
        <v>0</v>
      </c>
      <c r="BU149" s="28">
        <v>0</v>
      </c>
      <c r="BV149" s="28">
        <v>0</v>
      </c>
      <c r="BW149" s="28">
        <v>0</v>
      </c>
    </row>
    <row r="150" spans="1:75" ht="12.75">
      <c r="A150" s="28" t="s">
        <v>121</v>
      </c>
      <c r="B150" s="28" t="s">
        <v>122</v>
      </c>
      <c r="C150" s="28" t="s">
        <v>299</v>
      </c>
      <c r="D150" s="28" t="s">
        <v>262</v>
      </c>
      <c r="E150" s="28" t="s">
        <v>449</v>
      </c>
      <c r="F150" s="28">
        <v>7.793478260869565</v>
      </c>
      <c r="G150" s="28">
        <v>4.913043478260869</v>
      </c>
      <c r="H150" s="28">
        <v>2.4239130434782608</v>
      </c>
      <c r="I150" s="28">
        <v>1.7282608695652173</v>
      </c>
      <c r="J150" s="28">
        <v>2.5652173913043477</v>
      </c>
      <c r="K150" s="28">
        <v>0.17391304347826086</v>
      </c>
      <c r="L150" s="28">
        <v>0</v>
      </c>
      <c r="M150" s="28">
        <v>0</v>
      </c>
      <c r="N150" s="28">
        <v>0</v>
      </c>
      <c r="O150" s="28">
        <v>1.184782608695652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2.097826086956522</v>
      </c>
      <c r="Z150" s="28">
        <v>0</v>
      </c>
      <c r="AA150" s="28">
        <v>4.510869565217392</v>
      </c>
      <c r="AB150" s="28">
        <v>4.489130434782608</v>
      </c>
      <c r="AC150" s="28">
        <v>0</v>
      </c>
      <c r="AD150" s="28">
        <v>5.706521739130435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2.858695652173913</v>
      </c>
      <c r="AN150" s="28">
        <v>0</v>
      </c>
      <c r="AO150" s="28">
        <v>0</v>
      </c>
      <c r="AP150" s="28">
        <v>0.1956521739130435</v>
      </c>
      <c r="AQ150" s="28">
        <v>0</v>
      </c>
      <c r="AR150" s="28">
        <v>0</v>
      </c>
      <c r="AS150" s="28">
        <v>0</v>
      </c>
      <c r="AT150" s="28">
        <v>0</v>
      </c>
      <c r="AU150" s="28">
        <v>1.0978260869565217</v>
      </c>
      <c r="AV150" s="28">
        <v>0</v>
      </c>
      <c r="AW150" s="28">
        <v>0.043478260869565216</v>
      </c>
      <c r="AX150" s="28">
        <v>0</v>
      </c>
      <c r="AY150" s="28">
        <v>0.391304347826087</v>
      </c>
      <c r="AZ150" s="28">
        <v>0.010869565217391304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F150" s="28">
        <v>2.467391304347826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1.9673913043478262</v>
      </c>
      <c r="BN150" s="28">
        <v>0</v>
      </c>
      <c r="BO150" s="28">
        <v>0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0</v>
      </c>
      <c r="BW150" s="28">
        <v>0</v>
      </c>
    </row>
    <row r="151" spans="1:75" ht="12.75">
      <c r="A151" s="28" t="s">
        <v>121</v>
      </c>
      <c r="B151" s="28" t="s">
        <v>122</v>
      </c>
      <c r="C151" s="28" t="s">
        <v>299</v>
      </c>
      <c r="D151" s="28" t="s">
        <v>263</v>
      </c>
      <c r="E151" s="28" t="s">
        <v>450</v>
      </c>
      <c r="F151" s="28">
        <v>6.423913043478261</v>
      </c>
      <c r="G151" s="28">
        <v>2.130434782608696</v>
      </c>
      <c r="H151" s="28">
        <v>8.58695652173913</v>
      </c>
      <c r="I151" s="28">
        <v>3.9239130434782608</v>
      </c>
      <c r="J151" s="28">
        <v>0.25</v>
      </c>
      <c r="K151" s="28">
        <v>2.391304347826087</v>
      </c>
      <c r="L151" s="28">
        <v>0</v>
      </c>
      <c r="M151" s="28">
        <v>0</v>
      </c>
      <c r="N151" s="28">
        <v>0</v>
      </c>
      <c r="O151" s="28">
        <v>1.1304347826086956</v>
      </c>
      <c r="P151" s="28">
        <v>0</v>
      </c>
      <c r="Q151" s="28">
        <v>0</v>
      </c>
      <c r="R151" s="28">
        <v>0</v>
      </c>
      <c r="S151" s="28">
        <v>0</v>
      </c>
      <c r="T151" s="28">
        <v>0.9782608695652174</v>
      </c>
      <c r="U151" s="28">
        <v>0</v>
      </c>
      <c r="V151" s="28">
        <v>0</v>
      </c>
      <c r="W151" s="28">
        <v>1.6956521739130435</v>
      </c>
      <c r="X151" s="28">
        <v>0</v>
      </c>
      <c r="Y151" s="28">
        <v>0.06521739130434782</v>
      </c>
      <c r="Z151" s="28">
        <v>0</v>
      </c>
      <c r="AA151" s="28">
        <v>1.641304347826087</v>
      </c>
      <c r="AB151" s="28">
        <v>0</v>
      </c>
      <c r="AC151" s="28">
        <v>0</v>
      </c>
      <c r="AD151" s="28">
        <v>5.771739130434782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1.6304347826086956</v>
      </c>
      <c r="AN151" s="28">
        <v>0</v>
      </c>
      <c r="AO151" s="28">
        <v>1.641304347826087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4.293478260869565</v>
      </c>
      <c r="AV151" s="28">
        <v>0</v>
      </c>
      <c r="AW151" s="28">
        <v>0.03260869565217391</v>
      </c>
      <c r="AX151" s="28">
        <v>0</v>
      </c>
      <c r="AY151" s="28">
        <v>0</v>
      </c>
      <c r="AZ151" s="28">
        <v>5.554347826086956</v>
      </c>
      <c r="BA151" s="28">
        <v>0.14130434782608695</v>
      </c>
      <c r="BB151" s="28">
        <v>0</v>
      </c>
      <c r="BC151" s="28">
        <v>0</v>
      </c>
      <c r="BD151" s="28">
        <v>0</v>
      </c>
      <c r="BE151" s="28">
        <v>15.543478260869565</v>
      </c>
      <c r="BF151" s="28">
        <v>4.0978260869565215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8">
        <v>0</v>
      </c>
      <c r="BM151" s="28">
        <v>1.184782608695652</v>
      </c>
      <c r="BN151" s="28">
        <v>1.4130434782608696</v>
      </c>
      <c r="BO151" s="28">
        <v>0</v>
      </c>
      <c r="BP151" s="28">
        <v>0</v>
      </c>
      <c r="BQ151" s="28">
        <v>0</v>
      </c>
      <c r="BR151" s="28">
        <v>0</v>
      </c>
      <c r="BS151" s="28">
        <v>0</v>
      </c>
      <c r="BT151" s="28">
        <v>0</v>
      </c>
      <c r="BU151" s="28">
        <v>0</v>
      </c>
      <c r="BV151" s="28">
        <v>0</v>
      </c>
      <c r="BW151" s="28">
        <v>0</v>
      </c>
    </row>
    <row r="152" spans="1:75" ht="12.75">
      <c r="A152" s="28" t="s">
        <v>121</v>
      </c>
      <c r="B152" s="28" t="s">
        <v>122</v>
      </c>
      <c r="C152" s="28" t="s">
        <v>299</v>
      </c>
      <c r="D152" s="28" t="s">
        <v>264</v>
      </c>
      <c r="E152" s="28" t="s">
        <v>451</v>
      </c>
      <c r="F152" s="28">
        <v>3.0652173913043477</v>
      </c>
      <c r="G152" s="28">
        <v>1.3804347826086956</v>
      </c>
      <c r="H152" s="28">
        <v>2.891304347826087</v>
      </c>
      <c r="I152" s="28">
        <v>1.0543478260869565</v>
      </c>
      <c r="J152" s="28">
        <v>4.3478260869565215</v>
      </c>
      <c r="K152" s="28">
        <v>5.510869565217392</v>
      </c>
      <c r="L152" s="28">
        <v>0.010869565217391304</v>
      </c>
      <c r="M152" s="28">
        <v>0</v>
      </c>
      <c r="N152" s="28">
        <v>0.021739130434782608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0.30434782608695654</v>
      </c>
      <c r="V152" s="28">
        <v>0</v>
      </c>
      <c r="W152" s="28">
        <v>0</v>
      </c>
      <c r="X152" s="28">
        <v>0</v>
      </c>
      <c r="Y152" s="28">
        <v>2.217391304347826</v>
      </c>
      <c r="Z152" s="28">
        <v>0</v>
      </c>
      <c r="AA152" s="28">
        <v>0.2717391304347826</v>
      </c>
      <c r="AB152" s="28">
        <v>4.228260869565218</v>
      </c>
      <c r="AC152" s="28">
        <v>0</v>
      </c>
      <c r="AD152" s="28">
        <v>5.326086956521739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0.043478260869565216</v>
      </c>
      <c r="AP152" s="28">
        <v>2.141304347826087</v>
      </c>
      <c r="AQ152" s="28">
        <v>0</v>
      </c>
      <c r="AR152" s="28">
        <v>0</v>
      </c>
      <c r="AS152" s="28">
        <v>0.30434782608695654</v>
      </c>
      <c r="AT152" s="28">
        <v>5.510869565217392</v>
      </c>
      <c r="AU152" s="28">
        <v>7.0978260869565215</v>
      </c>
      <c r="AV152" s="28">
        <v>0</v>
      </c>
      <c r="AW152" s="28">
        <v>0.03260869565217391</v>
      </c>
      <c r="AX152" s="28">
        <v>0</v>
      </c>
      <c r="AY152" s="28">
        <v>3.108695652173913</v>
      </c>
      <c r="AZ152" s="28">
        <v>0.010869565217391304</v>
      </c>
      <c r="BA152" s="28">
        <v>0</v>
      </c>
      <c r="BB152" s="28">
        <v>0</v>
      </c>
      <c r="BC152" s="28">
        <v>0</v>
      </c>
      <c r="BD152" s="28">
        <v>0</v>
      </c>
      <c r="BE152" s="28">
        <v>0.05434782608695652</v>
      </c>
      <c r="BF152" s="28">
        <v>2.119565217391304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8">
        <v>4.076086956521739</v>
      </c>
      <c r="BN152" s="28">
        <v>0</v>
      </c>
      <c r="BO152" s="28">
        <v>0.010869565217391304</v>
      </c>
      <c r="BP152" s="28">
        <v>0</v>
      </c>
      <c r="BQ152" s="28">
        <v>0</v>
      </c>
      <c r="BR152" s="28">
        <v>0</v>
      </c>
      <c r="BS152" s="28">
        <v>0</v>
      </c>
      <c r="BT152" s="28">
        <v>0</v>
      </c>
      <c r="BU152" s="28">
        <v>0</v>
      </c>
      <c r="BV152" s="28">
        <v>0</v>
      </c>
      <c r="BW152" s="28">
        <v>0</v>
      </c>
    </row>
    <row r="153" spans="1:75" ht="12.75">
      <c r="A153" s="28" t="s">
        <v>121</v>
      </c>
      <c r="B153" s="28" t="s">
        <v>122</v>
      </c>
      <c r="C153" s="28" t="s">
        <v>299</v>
      </c>
      <c r="D153" s="28" t="s">
        <v>265</v>
      </c>
      <c r="E153" s="28" t="s">
        <v>452</v>
      </c>
      <c r="F153" s="28">
        <v>11.445652173913043</v>
      </c>
      <c r="G153" s="28">
        <v>13.315217391304348</v>
      </c>
      <c r="H153" s="28">
        <v>10.391304347826088</v>
      </c>
      <c r="I153" s="28">
        <v>3.010869565217391</v>
      </c>
      <c r="J153" s="28">
        <v>21.065217391304348</v>
      </c>
      <c r="K153" s="28">
        <v>3.3260869565217392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1.0978260869565217</v>
      </c>
      <c r="V153" s="28">
        <v>0</v>
      </c>
      <c r="W153" s="28">
        <v>0</v>
      </c>
      <c r="X153" s="28">
        <v>0</v>
      </c>
      <c r="Y153" s="28">
        <v>0.21739130434782608</v>
      </c>
      <c r="Z153" s="28">
        <v>0</v>
      </c>
      <c r="AA153" s="28">
        <v>0.16304347826086957</v>
      </c>
      <c r="AB153" s="28">
        <v>10.771739130434783</v>
      </c>
      <c r="AC153" s="28">
        <v>0</v>
      </c>
      <c r="AD153" s="28">
        <v>4.119565217391305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4.423913043478261</v>
      </c>
      <c r="AN153" s="28">
        <v>0</v>
      </c>
      <c r="AO153" s="28">
        <v>0</v>
      </c>
      <c r="AP153" s="28">
        <v>0.043478260869565216</v>
      </c>
      <c r="AQ153" s="28">
        <v>0</v>
      </c>
      <c r="AR153" s="28">
        <v>0</v>
      </c>
      <c r="AS153" s="28">
        <v>0</v>
      </c>
      <c r="AT153" s="28">
        <v>1.0217391304347827</v>
      </c>
      <c r="AU153" s="28">
        <v>0</v>
      </c>
      <c r="AV153" s="28">
        <v>0</v>
      </c>
      <c r="AW153" s="28">
        <v>0.25</v>
      </c>
      <c r="AX153" s="28">
        <v>0</v>
      </c>
      <c r="AY153" s="28">
        <v>1.2826086956521738</v>
      </c>
      <c r="AZ153" s="28">
        <v>0.9130434782608695</v>
      </c>
      <c r="BA153" s="28">
        <v>0</v>
      </c>
      <c r="BB153" s="28">
        <v>0</v>
      </c>
      <c r="BC153" s="28">
        <v>0</v>
      </c>
      <c r="BD153" s="28">
        <v>0</v>
      </c>
      <c r="BE153" s="28">
        <v>0</v>
      </c>
      <c r="BF153" s="28">
        <v>3.7717391304347827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8">
        <v>0</v>
      </c>
      <c r="BM153" s="28">
        <v>0.6847826086956522</v>
      </c>
      <c r="BN153" s="28">
        <v>4.836956521739131</v>
      </c>
      <c r="BO153" s="28">
        <v>0</v>
      </c>
      <c r="BP153" s="28">
        <v>0</v>
      </c>
      <c r="BQ153" s="28">
        <v>0</v>
      </c>
      <c r="BR153" s="28">
        <v>0</v>
      </c>
      <c r="BS153" s="28">
        <v>0</v>
      </c>
      <c r="BT153" s="28">
        <v>0</v>
      </c>
      <c r="BU153" s="28">
        <v>0</v>
      </c>
      <c r="BV153" s="28">
        <v>0</v>
      </c>
      <c r="BW153" s="28">
        <v>0</v>
      </c>
    </row>
    <row r="154" spans="1:75" ht="12.75">
      <c r="A154" s="28" t="s">
        <v>121</v>
      </c>
      <c r="B154" s="28" t="s">
        <v>122</v>
      </c>
      <c r="C154" s="28" t="s">
        <v>299</v>
      </c>
      <c r="D154" s="28" t="s">
        <v>266</v>
      </c>
      <c r="E154" s="28" t="s">
        <v>453</v>
      </c>
      <c r="F154" s="28">
        <v>1.923913043478261</v>
      </c>
      <c r="G154" s="28">
        <v>4.782608695652174</v>
      </c>
      <c r="H154" s="28">
        <v>3.152173913043478</v>
      </c>
      <c r="I154" s="28">
        <v>0.358695652173913</v>
      </c>
      <c r="J154" s="28">
        <v>0.358695652173913</v>
      </c>
      <c r="K154" s="28">
        <v>0.2608695652173913</v>
      </c>
      <c r="L154" s="28">
        <v>0</v>
      </c>
      <c r="M154" s="28">
        <v>0</v>
      </c>
      <c r="N154" s="28">
        <v>0.021739130434782608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0.010869565217391304</v>
      </c>
      <c r="Y154" s="28">
        <v>1.0869565217391304</v>
      </c>
      <c r="Z154" s="28">
        <v>0</v>
      </c>
      <c r="AA154" s="28">
        <v>0</v>
      </c>
      <c r="AB154" s="28">
        <v>7.619565217391305</v>
      </c>
      <c r="AC154" s="28">
        <v>0</v>
      </c>
      <c r="AD154" s="28">
        <v>1.1521739130434783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0.010869565217391304</v>
      </c>
      <c r="AM154" s="28">
        <v>0.14130434782608695</v>
      </c>
      <c r="AN154" s="28">
        <v>0</v>
      </c>
      <c r="AO154" s="28">
        <v>0</v>
      </c>
      <c r="AP154" s="28">
        <v>0.15217391304347827</v>
      </c>
      <c r="AQ154" s="28">
        <v>0</v>
      </c>
      <c r="AR154" s="28">
        <v>0</v>
      </c>
      <c r="AS154" s="28">
        <v>0</v>
      </c>
      <c r="AT154" s="28">
        <v>0</v>
      </c>
      <c r="AU154" s="28">
        <v>3.0652173913043477</v>
      </c>
      <c r="AV154" s="28">
        <v>0</v>
      </c>
      <c r="AW154" s="28">
        <v>0</v>
      </c>
      <c r="AX154" s="28">
        <v>0</v>
      </c>
      <c r="AY154" s="28">
        <v>0.010869565217391304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8">
        <v>0</v>
      </c>
      <c r="BM154" s="28">
        <v>0</v>
      </c>
      <c r="BN154" s="28">
        <v>0.03260869565217391</v>
      </c>
      <c r="BO154" s="28">
        <v>0</v>
      </c>
      <c r="BP154" s="28">
        <v>0</v>
      </c>
      <c r="BQ154" s="28">
        <v>0</v>
      </c>
      <c r="BR154" s="28">
        <v>0</v>
      </c>
      <c r="BS154" s="28">
        <v>0</v>
      </c>
      <c r="BT154" s="28">
        <v>0</v>
      </c>
      <c r="BU154" s="28">
        <v>0</v>
      </c>
      <c r="BV154" s="28">
        <v>0</v>
      </c>
      <c r="BW154" s="28">
        <v>0</v>
      </c>
    </row>
    <row r="155" spans="1:75" ht="12.75">
      <c r="A155" s="28" t="s">
        <v>121</v>
      </c>
      <c r="B155" s="28" t="s">
        <v>122</v>
      </c>
      <c r="C155" s="28" t="s">
        <v>299</v>
      </c>
      <c r="D155" s="28" t="s">
        <v>267</v>
      </c>
      <c r="E155" s="28" t="s">
        <v>454</v>
      </c>
      <c r="F155" s="28">
        <v>8</v>
      </c>
      <c r="G155" s="28">
        <v>4.478260869565218</v>
      </c>
      <c r="H155" s="28">
        <v>2.8260869565217392</v>
      </c>
      <c r="I155" s="28">
        <v>1.6630434782608696</v>
      </c>
      <c r="J155" s="28">
        <v>6.8478260869565215</v>
      </c>
      <c r="K155" s="28">
        <v>0</v>
      </c>
      <c r="L155" s="28">
        <v>0</v>
      </c>
      <c r="M155" s="28">
        <v>0</v>
      </c>
      <c r="N155" s="28">
        <v>0</v>
      </c>
      <c r="O155" s="28">
        <v>0.6630434782608695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1.6521739130434783</v>
      </c>
      <c r="Z155" s="28">
        <v>0</v>
      </c>
      <c r="AA155" s="28">
        <v>0.29347826086956524</v>
      </c>
      <c r="AB155" s="28">
        <v>6.858695652173913</v>
      </c>
      <c r="AC155" s="28">
        <v>0</v>
      </c>
      <c r="AD155" s="28">
        <v>3.5543478260869565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0.043478260869565216</v>
      </c>
      <c r="AK155" s="28">
        <v>0</v>
      </c>
      <c r="AL155" s="28">
        <v>0</v>
      </c>
      <c r="AM155" s="28">
        <v>2.760869565217391</v>
      </c>
      <c r="AN155" s="28">
        <v>0</v>
      </c>
      <c r="AO155" s="28">
        <v>0.021739130434782608</v>
      </c>
      <c r="AP155" s="28">
        <v>0.20652173913043478</v>
      </c>
      <c r="AQ155" s="28">
        <v>0</v>
      </c>
      <c r="AR155" s="28">
        <v>0</v>
      </c>
      <c r="AS155" s="28">
        <v>0</v>
      </c>
      <c r="AT155" s="28">
        <v>0</v>
      </c>
      <c r="AU155" s="28">
        <v>5.684782608695652</v>
      </c>
      <c r="AV155" s="28">
        <v>0</v>
      </c>
      <c r="AW155" s="28">
        <v>0.10869565217391304</v>
      </c>
      <c r="AX155" s="28">
        <v>0</v>
      </c>
      <c r="AY155" s="28">
        <v>1.6304347826086956</v>
      </c>
      <c r="AZ155" s="28">
        <v>8.902173913043478</v>
      </c>
      <c r="BA155" s="28">
        <v>0</v>
      </c>
      <c r="BB155" s="28">
        <v>0</v>
      </c>
      <c r="BC155" s="28">
        <v>0</v>
      </c>
      <c r="BD155" s="28">
        <v>0</v>
      </c>
      <c r="BE155" s="28">
        <v>0</v>
      </c>
      <c r="BF155" s="28">
        <v>4.217391304347826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8">
        <v>0</v>
      </c>
      <c r="BM155" s="28">
        <v>0</v>
      </c>
      <c r="BN155" s="28">
        <v>0</v>
      </c>
      <c r="BO155" s="28">
        <v>0</v>
      </c>
      <c r="BP155" s="28">
        <v>0</v>
      </c>
      <c r="BQ155" s="28">
        <v>0</v>
      </c>
      <c r="BR155" s="28">
        <v>0</v>
      </c>
      <c r="BS155" s="28">
        <v>0</v>
      </c>
      <c r="BT155" s="28">
        <v>0</v>
      </c>
      <c r="BU155" s="28">
        <v>0</v>
      </c>
      <c r="BV155" s="28">
        <v>0</v>
      </c>
      <c r="BW155" s="28">
        <v>0</v>
      </c>
    </row>
    <row r="156" spans="1:75" ht="12.75">
      <c r="A156" s="28" t="s">
        <v>121</v>
      </c>
      <c r="B156" s="28" t="s">
        <v>122</v>
      </c>
      <c r="C156" s="28" t="s">
        <v>299</v>
      </c>
      <c r="D156" s="28" t="s">
        <v>268</v>
      </c>
      <c r="E156" s="28" t="s">
        <v>455</v>
      </c>
      <c r="F156" s="28">
        <v>11.554347826086957</v>
      </c>
      <c r="G156" s="28">
        <v>14.326086956521738</v>
      </c>
      <c r="H156" s="28">
        <v>1.2826086956521738</v>
      </c>
      <c r="I156" s="28">
        <v>4.728260869565218</v>
      </c>
      <c r="J156" s="28">
        <v>11.630434782608695</v>
      </c>
      <c r="K156" s="28">
        <v>0</v>
      </c>
      <c r="L156" s="28">
        <v>0</v>
      </c>
      <c r="M156" s="28">
        <v>0</v>
      </c>
      <c r="N156" s="28">
        <v>0</v>
      </c>
      <c r="O156" s="28">
        <v>2.467391304347826</v>
      </c>
      <c r="P156" s="28">
        <v>0</v>
      </c>
      <c r="Q156" s="28">
        <v>0</v>
      </c>
      <c r="R156" s="28">
        <v>0</v>
      </c>
      <c r="S156" s="28">
        <v>0</v>
      </c>
      <c r="T156" s="28">
        <v>1.184782608695652</v>
      </c>
      <c r="U156" s="28">
        <v>5.989130434782608</v>
      </c>
      <c r="V156" s="28">
        <v>0.010869565217391304</v>
      </c>
      <c r="W156" s="28">
        <v>3</v>
      </c>
      <c r="X156" s="28">
        <v>0</v>
      </c>
      <c r="Y156" s="28">
        <v>2.3260869565217392</v>
      </c>
      <c r="Z156" s="28">
        <v>0</v>
      </c>
      <c r="AA156" s="28">
        <v>0.30434782608695654</v>
      </c>
      <c r="AB156" s="28">
        <v>11.717391304347826</v>
      </c>
      <c r="AC156" s="28">
        <v>1.4130434782608696</v>
      </c>
      <c r="AD156" s="28">
        <v>5.521739130434782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9.032608695652174</v>
      </c>
      <c r="AN156" s="28">
        <v>0.08695652173913043</v>
      </c>
      <c r="AO156" s="28">
        <v>7.304347826086956</v>
      </c>
      <c r="AP156" s="28">
        <v>0</v>
      </c>
      <c r="AQ156" s="28">
        <v>0</v>
      </c>
      <c r="AR156" s="28">
        <v>0</v>
      </c>
      <c r="AS156" s="28">
        <v>0</v>
      </c>
      <c r="AT156" s="28">
        <v>0.021739130434782608</v>
      </c>
      <c r="AU156" s="28">
        <v>0.07608695652173914</v>
      </c>
      <c r="AV156" s="28">
        <v>0</v>
      </c>
      <c r="AW156" s="28">
        <v>0.967391304347826</v>
      </c>
      <c r="AX156" s="28">
        <v>0</v>
      </c>
      <c r="AY156" s="28">
        <v>0</v>
      </c>
      <c r="AZ156" s="28">
        <v>3.2065217391304346</v>
      </c>
      <c r="BA156" s="28">
        <v>0.5869565217391305</v>
      </c>
      <c r="BB156" s="28">
        <v>0</v>
      </c>
      <c r="BC156" s="28">
        <v>0</v>
      </c>
      <c r="BD156" s="28">
        <v>0</v>
      </c>
      <c r="BE156" s="28">
        <v>0</v>
      </c>
      <c r="BF156" s="28">
        <v>6.456521739130435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8">
        <v>0</v>
      </c>
      <c r="BM156" s="28">
        <v>0.010869565217391304</v>
      </c>
      <c r="BN156" s="28">
        <v>0.33695652173913043</v>
      </c>
      <c r="BO156" s="28">
        <v>0</v>
      </c>
      <c r="BP156" s="28">
        <v>0.08695652173913043</v>
      </c>
      <c r="BQ156" s="28">
        <v>0</v>
      </c>
      <c r="BR156" s="28">
        <v>0</v>
      </c>
      <c r="BS156" s="28">
        <v>0</v>
      </c>
      <c r="BT156" s="28">
        <v>0</v>
      </c>
      <c r="BU156" s="28">
        <v>0</v>
      </c>
      <c r="BV156" s="28">
        <v>0</v>
      </c>
      <c r="BW156" s="28">
        <v>0</v>
      </c>
    </row>
    <row r="157" spans="1:75" ht="12.75">
      <c r="A157" s="28" t="s">
        <v>121</v>
      </c>
      <c r="B157" s="28" t="s">
        <v>122</v>
      </c>
      <c r="C157" s="28" t="s">
        <v>299</v>
      </c>
      <c r="D157" s="28" t="s">
        <v>269</v>
      </c>
      <c r="E157" s="28" t="s">
        <v>456</v>
      </c>
      <c r="F157" s="28">
        <v>8.391304347826088</v>
      </c>
      <c r="G157" s="28">
        <v>0.6956521739130435</v>
      </c>
      <c r="H157" s="28">
        <v>2.1847826086956523</v>
      </c>
      <c r="I157" s="28">
        <v>0.782608695652174</v>
      </c>
      <c r="J157" s="28">
        <v>3.239130434782609</v>
      </c>
      <c r="K157" s="28">
        <v>1.065217391304348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3.141304347826087</v>
      </c>
      <c r="V157" s="28">
        <v>0</v>
      </c>
      <c r="W157" s="28">
        <v>0</v>
      </c>
      <c r="X157" s="28">
        <v>0</v>
      </c>
      <c r="Y157" s="28">
        <v>0.8913043478260869</v>
      </c>
      <c r="Z157" s="28">
        <v>0</v>
      </c>
      <c r="AA157" s="28">
        <v>13.217391304347826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0.18478260869565216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0.10869565217391304</v>
      </c>
      <c r="BA157" s="28">
        <v>0</v>
      </c>
      <c r="BB157" s="28">
        <v>0</v>
      </c>
      <c r="BC157" s="28">
        <v>0</v>
      </c>
      <c r="BD157" s="28">
        <v>0</v>
      </c>
      <c r="BE157" s="28">
        <v>0</v>
      </c>
      <c r="BF157" s="28">
        <v>2.3152173913043477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8">
        <v>0</v>
      </c>
      <c r="BM157" s="28">
        <v>0</v>
      </c>
      <c r="BN157" s="28">
        <v>2.782608695652174</v>
      </c>
      <c r="BO157" s="28">
        <v>0</v>
      </c>
      <c r="BP157" s="28">
        <v>0</v>
      </c>
      <c r="BQ157" s="28">
        <v>0</v>
      </c>
      <c r="BR157" s="28">
        <v>0</v>
      </c>
      <c r="BS157" s="28">
        <v>0</v>
      </c>
      <c r="BT157" s="28">
        <v>0</v>
      </c>
      <c r="BU157" s="28">
        <v>0</v>
      </c>
      <c r="BV157" s="28">
        <v>0</v>
      </c>
      <c r="BW157" s="28">
        <v>0</v>
      </c>
    </row>
    <row r="158" spans="1:75" ht="12.75">
      <c r="A158" s="28" t="s">
        <v>121</v>
      </c>
      <c r="B158" s="28" t="s">
        <v>122</v>
      </c>
      <c r="C158" s="28" t="s">
        <v>300</v>
      </c>
      <c r="D158" s="28" t="s">
        <v>270</v>
      </c>
      <c r="E158" s="28" t="s">
        <v>457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0.5108695652173914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8">
        <v>0</v>
      </c>
      <c r="BF158" s="28">
        <v>1.4456521739130435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28">
        <v>0</v>
      </c>
      <c r="BQ158" s="28">
        <v>0</v>
      </c>
      <c r="BR158" s="28">
        <v>0</v>
      </c>
      <c r="BS158" s="28">
        <v>0</v>
      </c>
      <c r="BT158" s="28">
        <v>0</v>
      </c>
      <c r="BU158" s="28">
        <v>0</v>
      </c>
      <c r="BV158" s="28">
        <v>0</v>
      </c>
      <c r="BW158" s="28">
        <v>0</v>
      </c>
    </row>
    <row r="159" spans="1:75" ht="12.75">
      <c r="A159" s="28" t="s">
        <v>121</v>
      </c>
      <c r="B159" s="28" t="s">
        <v>122</v>
      </c>
      <c r="C159" s="28" t="s">
        <v>300</v>
      </c>
      <c r="D159" s="28" t="s">
        <v>271</v>
      </c>
      <c r="E159" s="28" t="s">
        <v>458</v>
      </c>
      <c r="F159" s="28">
        <v>0</v>
      </c>
      <c r="G159" s="28">
        <v>0.6739130434782609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0.9456521739130435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28">
        <v>0</v>
      </c>
      <c r="BB159" s="28">
        <v>0</v>
      </c>
      <c r="BC159" s="28">
        <v>0</v>
      </c>
      <c r="BD159" s="28">
        <v>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28">
        <v>0</v>
      </c>
      <c r="BQ159" s="28">
        <v>0</v>
      </c>
      <c r="BR159" s="28">
        <v>0</v>
      </c>
      <c r="BS159" s="28">
        <v>0</v>
      </c>
      <c r="BT159" s="28">
        <v>0</v>
      </c>
      <c r="BU159" s="28">
        <v>0</v>
      </c>
      <c r="BV159" s="28">
        <v>0</v>
      </c>
      <c r="BW159" s="28">
        <v>0</v>
      </c>
    </row>
    <row r="160" spans="1:75" ht="12.75">
      <c r="A160" s="28" t="s">
        <v>121</v>
      </c>
      <c r="B160" s="28" t="s">
        <v>122</v>
      </c>
      <c r="C160" s="28" t="s">
        <v>300</v>
      </c>
      <c r="D160" s="28" t="s">
        <v>272</v>
      </c>
      <c r="E160" s="28" t="s">
        <v>459</v>
      </c>
      <c r="F160" s="28">
        <v>0.7717391304347826</v>
      </c>
      <c r="G160" s="28">
        <v>0.10869565217391304</v>
      </c>
      <c r="H160" s="28">
        <v>0.1956521739130435</v>
      </c>
      <c r="I160" s="28">
        <v>0</v>
      </c>
      <c r="J160" s="28">
        <v>0</v>
      </c>
      <c r="K160" s="28">
        <v>0.17391304347826086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0.18478260869565216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3.5760869565217392</v>
      </c>
      <c r="BC160" s="28">
        <v>0</v>
      </c>
      <c r="BD160" s="28">
        <v>0</v>
      </c>
      <c r="BE160" s="28">
        <v>0</v>
      </c>
      <c r="BF160" s="28">
        <v>0.9565217391304348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8">
        <v>0</v>
      </c>
      <c r="BQ160" s="28">
        <v>0</v>
      </c>
      <c r="BR160" s="28">
        <v>0</v>
      </c>
      <c r="BS160" s="28">
        <v>0</v>
      </c>
      <c r="BT160" s="28">
        <v>0</v>
      </c>
      <c r="BU160" s="28">
        <v>0</v>
      </c>
      <c r="BV160" s="28">
        <v>0</v>
      </c>
      <c r="BW160" s="28">
        <v>0</v>
      </c>
    </row>
    <row r="161" spans="1:75" ht="12.75">
      <c r="A161" s="28" t="s">
        <v>121</v>
      </c>
      <c r="B161" s="28" t="s">
        <v>122</v>
      </c>
      <c r="C161" s="28" t="s">
        <v>300</v>
      </c>
      <c r="D161" s="28" t="s">
        <v>273</v>
      </c>
      <c r="E161" s="28" t="s">
        <v>460</v>
      </c>
      <c r="F161" s="28">
        <v>5.25</v>
      </c>
      <c r="G161" s="28">
        <v>3.8152173913043477</v>
      </c>
      <c r="H161" s="28">
        <v>3.652173913043478</v>
      </c>
      <c r="I161" s="28">
        <v>0.391304347826087</v>
      </c>
      <c r="J161" s="28">
        <v>0</v>
      </c>
      <c r="K161" s="28">
        <v>0.11956521739130435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1.826086956521739</v>
      </c>
      <c r="AB161" s="28">
        <v>0.021739130434782608</v>
      </c>
      <c r="AC161" s="28">
        <v>0</v>
      </c>
      <c r="AD161" s="28">
        <v>1.065217391304348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0.21739130434782608</v>
      </c>
      <c r="AN161" s="28">
        <v>0</v>
      </c>
      <c r="AO161" s="28">
        <v>1.108695652173913</v>
      </c>
      <c r="AP161" s="28">
        <v>0.22826086956521738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8">
        <v>0</v>
      </c>
      <c r="AY161" s="28">
        <v>0.010869565217391304</v>
      </c>
      <c r="AZ161" s="28">
        <v>1.75</v>
      </c>
      <c r="BA161" s="28">
        <v>0</v>
      </c>
      <c r="BB161" s="28">
        <v>0</v>
      </c>
      <c r="BC161" s="28">
        <v>0</v>
      </c>
      <c r="BD161" s="28">
        <v>0</v>
      </c>
      <c r="BE161" s="28">
        <v>0</v>
      </c>
      <c r="BF161" s="28">
        <v>4.5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8">
        <v>0</v>
      </c>
      <c r="BM161" s="28">
        <v>3.380434782608696</v>
      </c>
      <c r="BN161" s="28">
        <v>0</v>
      </c>
      <c r="BO161" s="28">
        <v>0</v>
      </c>
      <c r="BP161" s="28">
        <v>0</v>
      </c>
      <c r="BQ161" s="28">
        <v>1.0978260869565217</v>
      </c>
      <c r="BR161" s="28">
        <v>0.05434782608695652</v>
      </c>
      <c r="BS161" s="28">
        <v>0</v>
      </c>
      <c r="BT161" s="28">
        <v>0</v>
      </c>
      <c r="BU161" s="28">
        <v>0</v>
      </c>
      <c r="BV161" s="28">
        <v>0</v>
      </c>
      <c r="BW161" s="28">
        <v>0</v>
      </c>
    </row>
    <row r="162" spans="1:75" ht="12.75">
      <c r="A162" s="28" t="s">
        <v>121</v>
      </c>
      <c r="B162" s="28" t="s">
        <v>122</v>
      </c>
      <c r="C162" s="28" t="s">
        <v>300</v>
      </c>
      <c r="D162" s="28" t="s">
        <v>274</v>
      </c>
      <c r="E162" s="28" t="s">
        <v>461</v>
      </c>
      <c r="F162" s="28">
        <v>0.15217391304347827</v>
      </c>
      <c r="G162" s="28">
        <v>1.7065217391304348</v>
      </c>
      <c r="H162" s="28">
        <v>0.08695652173913043</v>
      </c>
      <c r="I162" s="28">
        <v>0</v>
      </c>
      <c r="J162" s="28">
        <v>0.11956521739130435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0.17391304347826086</v>
      </c>
      <c r="AB162" s="28">
        <v>0.6304347826086957</v>
      </c>
      <c r="AC162" s="28">
        <v>0</v>
      </c>
      <c r="AD162" s="28">
        <v>0.010869565217391304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0.25</v>
      </c>
      <c r="AN162" s="28">
        <v>0</v>
      </c>
      <c r="AO162" s="28">
        <v>0</v>
      </c>
      <c r="AP162" s="28">
        <v>0.15217391304347827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0</v>
      </c>
      <c r="AZ162" s="28">
        <v>0</v>
      </c>
      <c r="BA162" s="28">
        <v>0</v>
      </c>
      <c r="BB162" s="28">
        <v>0.25</v>
      </c>
      <c r="BC162" s="28">
        <v>0</v>
      </c>
      <c r="BD162" s="28">
        <v>0</v>
      </c>
      <c r="BE162" s="28">
        <v>0</v>
      </c>
      <c r="BF162" s="28">
        <v>0.1956521739130435</v>
      </c>
      <c r="BG162" s="28">
        <v>0</v>
      </c>
      <c r="BH162" s="28">
        <v>0</v>
      </c>
      <c r="BI162" s="28">
        <v>0</v>
      </c>
      <c r="BJ162" s="28">
        <v>0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28">
        <v>0</v>
      </c>
      <c r="BQ162" s="28">
        <v>0</v>
      </c>
      <c r="BR162" s="28">
        <v>0</v>
      </c>
      <c r="BS162" s="28">
        <v>0</v>
      </c>
      <c r="BT162" s="28">
        <v>0</v>
      </c>
      <c r="BU162" s="28">
        <v>0</v>
      </c>
      <c r="BV162" s="28">
        <v>0</v>
      </c>
      <c r="BW162" s="28">
        <v>0</v>
      </c>
    </row>
    <row r="163" spans="1:75" ht="12.75">
      <c r="A163" s="28" t="s">
        <v>121</v>
      </c>
      <c r="B163" s="28" t="s">
        <v>122</v>
      </c>
      <c r="C163" s="28" t="s">
        <v>300</v>
      </c>
      <c r="D163" s="28" t="s">
        <v>275</v>
      </c>
      <c r="E163" s="28" t="s">
        <v>462</v>
      </c>
      <c r="F163" s="28">
        <v>4.043478260869565</v>
      </c>
      <c r="G163" s="28">
        <v>8.456521739130435</v>
      </c>
      <c r="H163" s="28">
        <v>2.9130434782608696</v>
      </c>
      <c r="I163" s="28">
        <v>2.369565217391304</v>
      </c>
      <c r="J163" s="28">
        <v>21.119565217391305</v>
      </c>
      <c r="K163" s="28">
        <v>6.0978260869565215</v>
      </c>
      <c r="L163" s="28">
        <v>0.29347826086956524</v>
      </c>
      <c r="M163" s="28">
        <v>0.07608695652173914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2.8369565217391304</v>
      </c>
      <c r="V163" s="28">
        <v>0</v>
      </c>
      <c r="W163" s="28">
        <v>0</v>
      </c>
      <c r="X163" s="28">
        <v>0.010869565217391304</v>
      </c>
      <c r="Y163" s="28">
        <v>0.42391304347826086</v>
      </c>
      <c r="Z163" s="28">
        <v>0</v>
      </c>
      <c r="AA163" s="28">
        <v>3.1847826086956523</v>
      </c>
      <c r="AB163" s="28">
        <v>15.902173913043478</v>
      </c>
      <c r="AC163" s="28">
        <v>0</v>
      </c>
      <c r="AD163" s="28">
        <v>11.108695652173912</v>
      </c>
      <c r="AE163" s="28">
        <v>0</v>
      </c>
      <c r="AF163" s="28">
        <v>0</v>
      </c>
      <c r="AG163" s="28">
        <v>0</v>
      </c>
      <c r="AH163" s="28">
        <v>0.010869565217391304</v>
      </c>
      <c r="AI163" s="28">
        <v>0</v>
      </c>
      <c r="AJ163" s="28">
        <v>0</v>
      </c>
      <c r="AK163" s="28">
        <v>0</v>
      </c>
      <c r="AL163" s="28">
        <v>0</v>
      </c>
      <c r="AM163" s="28">
        <v>4.010869565217392</v>
      </c>
      <c r="AN163" s="28">
        <v>0.13043478260869565</v>
      </c>
      <c r="AO163" s="28">
        <v>3.619565217391304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15.804347826086957</v>
      </c>
      <c r="AV163" s="28">
        <v>0</v>
      </c>
      <c r="AW163" s="28">
        <v>0</v>
      </c>
      <c r="AX163" s="28">
        <v>0</v>
      </c>
      <c r="AY163" s="28">
        <v>2.9456521739130435</v>
      </c>
      <c r="AZ163" s="28">
        <v>6.673913043478261</v>
      </c>
      <c r="BA163" s="28">
        <v>0.532608695652174</v>
      </c>
      <c r="BB163" s="28">
        <v>0</v>
      </c>
      <c r="BC163" s="28">
        <v>0</v>
      </c>
      <c r="BD163" s="28">
        <v>0</v>
      </c>
      <c r="BE163" s="28">
        <v>0</v>
      </c>
      <c r="BF163" s="28">
        <v>0.9456521739130435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20.945652173913043</v>
      </c>
      <c r="BN163" s="28">
        <v>0</v>
      </c>
      <c r="BO163" s="28">
        <v>0</v>
      </c>
      <c r="BP163" s="28">
        <v>0</v>
      </c>
      <c r="BQ163" s="28">
        <v>0.6521739130434783</v>
      </c>
      <c r="BR163" s="28">
        <v>0</v>
      </c>
      <c r="BS163" s="28">
        <v>0</v>
      </c>
      <c r="BT163" s="28">
        <v>0</v>
      </c>
      <c r="BU163" s="28">
        <v>0</v>
      </c>
      <c r="BV163" s="28">
        <v>0</v>
      </c>
      <c r="BW163" s="28">
        <v>0</v>
      </c>
    </row>
    <row r="164" spans="1:75" ht="12.75">
      <c r="A164" s="28" t="s">
        <v>121</v>
      </c>
      <c r="B164" s="28" t="s">
        <v>122</v>
      </c>
      <c r="C164" s="28" t="s">
        <v>300</v>
      </c>
      <c r="D164" s="28" t="s">
        <v>276</v>
      </c>
      <c r="E164" s="28" t="s">
        <v>0</v>
      </c>
      <c r="F164" s="28">
        <v>6.336956521739131</v>
      </c>
      <c r="G164" s="28">
        <v>5.271739130434782</v>
      </c>
      <c r="H164" s="28">
        <v>4.445652173913044</v>
      </c>
      <c r="I164" s="28">
        <v>1.3369565217391304</v>
      </c>
      <c r="J164" s="28">
        <v>0</v>
      </c>
      <c r="K164" s="28">
        <v>1.434782608695652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0.010869565217391304</v>
      </c>
      <c r="V164" s="28">
        <v>0</v>
      </c>
      <c r="W164" s="28">
        <v>0</v>
      </c>
      <c r="X164" s="28">
        <v>4.804347826086956</v>
      </c>
      <c r="Y164" s="28">
        <v>1.1630434782608696</v>
      </c>
      <c r="Z164" s="28">
        <v>0</v>
      </c>
      <c r="AA164" s="28">
        <v>10.01086956521739</v>
      </c>
      <c r="AB164" s="28">
        <v>0</v>
      </c>
      <c r="AC164" s="28">
        <v>0</v>
      </c>
      <c r="AD164" s="28">
        <v>2.7717391304347827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0.2608695652173913</v>
      </c>
      <c r="AL164" s="28">
        <v>0</v>
      </c>
      <c r="AM164" s="28">
        <v>3.3260869565217392</v>
      </c>
      <c r="AN164" s="28">
        <v>0</v>
      </c>
      <c r="AO164" s="28">
        <v>1.5978260869565217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1.1521739130434783</v>
      </c>
      <c r="AX164" s="28">
        <v>0.010869565217391304</v>
      </c>
      <c r="AY164" s="28">
        <v>0.40217391304347827</v>
      </c>
      <c r="AZ164" s="28">
        <v>0.010869565217391304</v>
      </c>
      <c r="BA164" s="28">
        <v>0</v>
      </c>
      <c r="BB164" s="28">
        <v>1.065217391304348</v>
      </c>
      <c r="BC164" s="28">
        <v>0.5217391304347826</v>
      </c>
      <c r="BD164" s="28">
        <v>0</v>
      </c>
      <c r="BE164" s="28">
        <v>0</v>
      </c>
      <c r="BF164" s="28">
        <v>3.739130434782609</v>
      </c>
      <c r="BG164" s="28">
        <v>0</v>
      </c>
      <c r="BH164" s="28">
        <v>0</v>
      </c>
      <c r="BI164" s="28">
        <v>0</v>
      </c>
      <c r="BJ164" s="28">
        <v>0</v>
      </c>
      <c r="BK164" s="28">
        <v>0</v>
      </c>
      <c r="BL164" s="28">
        <v>0</v>
      </c>
      <c r="BM164" s="28">
        <v>1</v>
      </c>
      <c r="BN164" s="28">
        <v>0</v>
      </c>
      <c r="BO164" s="28">
        <v>0</v>
      </c>
      <c r="BP164" s="28">
        <v>0</v>
      </c>
      <c r="BQ164" s="28">
        <v>0</v>
      </c>
      <c r="BR164" s="28">
        <v>0</v>
      </c>
      <c r="BS164" s="28">
        <v>0</v>
      </c>
      <c r="BT164" s="28">
        <v>0</v>
      </c>
      <c r="BU164" s="28">
        <v>0</v>
      </c>
      <c r="BV164" s="28">
        <v>0</v>
      </c>
      <c r="BW164" s="28">
        <v>0</v>
      </c>
    </row>
    <row r="165" spans="1:75" ht="12.75">
      <c r="A165" s="28" t="s">
        <v>121</v>
      </c>
      <c r="B165" s="28" t="s">
        <v>122</v>
      </c>
      <c r="C165" s="28" t="s">
        <v>300</v>
      </c>
      <c r="D165" s="28" t="s">
        <v>277</v>
      </c>
      <c r="E165" s="28" t="s">
        <v>1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4.532608695652174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  <c r="AX165" s="28">
        <v>0</v>
      </c>
      <c r="AY165" s="28">
        <v>3.467391304347826</v>
      </c>
      <c r="AZ165" s="28">
        <v>0</v>
      </c>
      <c r="BA165" s="28">
        <v>0</v>
      </c>
      <c r="BB165" s="28">
        <v>0</v>
      </c>
      <c r="BC165" s="28">
        <v>0</v>
      </c>
      <c r="BD165" s="28">
        <v>0</v>
      </c>
      <c r="BE165" s="28">
        <v>0</v>
      </c>
      <c r="BF165" s="28">
        <v>0</v>
      </c>
      <c r="BG165" s="28">
        <v>0</v>
      </c>
      <c r="BH165" s="28">
        <v>0</v>
      </c>
      <c r="BI165" s="28">
        <v>0</v>
      </c>
      <c r="BJ165" s="28">
        <v>0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28">
        <v>0</v>
      </c>
      <c r="BQ165" s="28">
        <v>0</v>
      </c>
      <c r="BR165" s="28">
        <v>0</v>
      </c>
      <c r="BS165" s="28">
        <v>0</v>
      </c>
      <c r="BT165" s="28">
        <v>0</v>
      </c>
      <c r="BU165" s="28">
        <v>0</v>
      </c>
      <c r="BV165" s="28">
        <v>0</v>
      </c>
      <c r="BW165" s="28">
        <v>0</v>
      </c>
    </row>
    <row r="166" spans="1:75" ht="12.75">
      <c r="A166" s="28" t="s">
        <v>121</v>
      </c>
      <c r="B166" s="28" t="s">
        <v>122</v>
      </c>
      <c r="C166" s="28" t="s">
        <v>300</v>
      </c>
      <c r="D166" s="28" t="s">
        <v>278</v>
      </c>
      <c r="E166" s="28" t="s">
        <v>2</v>
      </c>
      <c r="F166" s="28">
        <v>8.456521739130435</v>
      </c>
      <c r="G166" s="28">
        <v>5.413043478260869</v>
      </c>
      <c r="H166" s="28">
        <v>5.413043478260869</v>
      </c>
      <c r="I166" s="28">
        <v>1.315217391304348</v>
      </c>
      <c r="J166" s="28">
        <v>0.06521739130434782</v>
      </c>
      <c r="K166" s="28">
        <v>2.2934782608695654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6.782608695652174</v>
      </c>
      <c r="AB166" s="28">
        <v>0.08695652173913043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0.3695652173913043</v>
      </c>
      <c r="AN166" s="28">
        <v>0</v>
      </c>
      <c r="AO166" s="28">
        <v>0</v>
      </c>
      <c r="AP166" s="28">
        <v>0.043478260869565216</v>
      </c>
      <c r="AQ166" s="28">
        <v>0</v>
      </c>
      <c r="AR166" s="28">
        <v>0</v>
      </c>
      <c r="AS166" s="28">
        <v>0</v>
      </c>
      <c r="AT166" s="28">
        <v>0.021739130434782608</v>
      </c>
      <c r="AU166" s="28">
        <v>0.05434782608695652</v>
      </c>
      <c r="AV166" s="28">
        <v>0</v>
      </c>
      <c r="AW166" s="28">
        <v>0.42391304347826086</v>
      </c>
      <c r="AX166" s="28">
        <v>0</v>
      </c>
      <c r="AY166" s="28">
        <v>3.967391304347826</v>
      </c>
      <c r="AZ166" s="28">
        <v>0</v>
      </c>
      <c r="BA166" s="28">
        <v>0</v>
      </c>
      <c r="BB166" s="28">
        <v>0.09782608695652174</v>
      </c>
      <c r="BC166" s="28">
        <v>0</v>
      </c>
      <c r="BD166" s="28">
        <v>0</v>
      </c>
      <c r="BE166" s="28">
        <v>0</v>
      </c>
      <c r="BF166" s="28">
        <v>2.739130434782609</v>
      </c>
      <c r="BG166" s="28">
        <v>0</v>
      </c>
      <c r="BH166" s="28">
        <v>0</v>
      </c>
      <c r="BI166" s="28">
        <v>0</v>
      </c>
      <c r="BJ166" s="28">
        <v>0</v>
      </c>
      <c r="BK166" s="28">
        <v>0</v>
      </c>
      <c r="BL166" s="28">
        <v>0</v>
      </c>
      <c r="BM166" s="28">
        <v>0.09782608695652174</v>
      </c>
      <c r="BN166" s="28">
        <v>0</v>
      </c>
      <c r="BO166" s="28">
        <v>0</v>
      </c>
      <c r="BP166" s="28">
        <v>0</v>
      </c>
      <c r="BQ166" s="28">
        <v>0</v>
      </c>
      <c r="BR166" s="28">
        <v>1.7173913043478262</v>
      </c>
      <c r="BS166" s="28">
        <v>0</v>
      </c>
      <c r="BT166" s="28">
        <v>0</v>
      </c>
      <c r="BU166" s="28">
        <v>0</v>
      </c>
      <c r="BV166" s="28">
        <v>0</v>
      </c>
      <c r="BW166" s="28">
        <v>0</v>
      </c>
    </row>
    <row r="167" spans="1:75" ht="12.75">
      <c r="A167" s="28" t="s">
        <v>121</v>
      </c>
      <c r="B167" s="28" t="s">
        <v>122</v>
      </c>
      <c r="C167" s="28" t="s">
        <v>300</v>
      </c>
      <c r="D167" s="28" t="s">
        <v>279</v>
      </c>
      <c r="E167" s="28" t="s">
        <v>3</v>
      </c>
      <c r="F167" s="28">
        <v>3.239130434782609</v>
      </c>
      <c r="G167" s="28">
        <v>2.608695652173913</v>
      </c>
      <c r="H167" s="28">
        <v>3.5</v>
      </c>
      <c r="I167" s="28">
        <v>0.6413043478260869</v>
      </c>
      <c r="J167" s="28">
        <v>0.08695652173913043</v>
      </c>
      <c r="K167" s="28">
        <v>0</v>
      </c>
      <c r="L167" s="28">
        <v>0</v>
      </c>
      <c r="M167" s="28">
        <v>0</v>
      </c>
      <c r="N167" s="28">
        <v>0</v>
      </c>
      <c r="O167" s="28">
        <v>1.5326086956521738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0.14130434782608695</v>
      </c>
      <c r="V167" s="28">
        <v>0</v>
      </c>
      <c r="W167" s="28">
        <v>0</v>
      </c>
      <c r="X167" s="28">
        <v>0</v>
      </c>
      <c r="Y167" s="28">
        <v>0.010869565217391304</v>
      </c>
      <c r="Z167" s="28">
        <v>0</v>
      </c>
      <c r="AA167" s="28">
        <v>0.8478260869565217</v>
      </c>
      <c r="AB167" s="28">
        <v>2.1630434782608696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0.010869565217391304</v>
      </c>
      <c r="AU167" s="28">
        <v>0</v>
      </c>
      <c r="AV167" s="28">
        <v>0</v>
      </c>
      <c r="AW167" s="28">
        <v>0.021739130434782608</v>
      </c>
      <c r="AX167" s="28">
        <v>0</v>
      </c>
      <c r="AY167" s="28">
        <v>0.4782608695652174</v>
      </c>
      <c r="AZ167" s="28">
        <v>0</v>
      </c>
      <c r="BA167" s="28">
        <v>0</v>
      </c>
      <c r="BB167" s="28">
        <v>0.25</v>
      </c>
      <c r="BC167" s="28">
        <v>0</v>
      </c>
      <c r="BD167" s="28">
        <v>0</v>
      </c>
      <c r="BE167" s="28">
        <v>1.4130434782608696</v>
      </c>
      <c r="BF167" s="28">
        <v>0.03260869565217391</v>
      </c>
      <c r="BG167" s="28">
        <v>0</v>
      </c>
      <c r="BH167" s="28">
        <v>0</v>
      </c>
      <c r="BI167" s="28">
        <v>0</v>
      </c>
      <c r="BJ167" s="28">
        <v>0</v>
      </c>
      <c r="BK167" s="28">
        <v>0</v>
      </c>
      <c r="BL167" s="28">
        <v>0</v>
      </c>
      <c r="BM167" s="28">
        <v>6.293478260869565</v>
      </c>
      <c r="BN167" s="28">
        <v>0</v>
      </c>
      <c r="BO167" s="28">
        <v>0</v>
      </c>
      <c r="BP167" s="28">
        <v>0</v>
      </c>
      <c r="BQ167" s="28">
        <v>0</v>
      </c>
      <c r="BR167" s="28">
        <v>3.5760869565217392</v>
      </c>
      <c r="BS167" s="28">
        <v>0</v>
      </c>
      <c r="BT167" s="28">
        <v>0</v>
      </c>
      <c r="BU167" s="28">
        <v>0</v>
      </c>
      <c r="BV167" s="28">
        <v>0</v>
      </c>
      <c r="BW167" s="28">
        <v>0</v>
      </c>
    </row>
    <row r="168" spans="1:75" ht="12.75">
      <c r="A168" s="28" t="s">
        <v>121</v>
      </c>
      <c r="B168" s="28" t="s">
        <v>122</v>
      </c>
      <c r="C168" s="28" t="s">
        <v>300</v>
      </c>
      <c r="D168" s="28" t="s">
        <v>280</v>
      </c>
      <c r="E168" s="28" t="s">
        <v>4</v>
      </c>
      <c r="F168" s="28">
        <v>3.1630434782608696</v>
      </c>
      <c r="G168" s="28">
        <v>1.3369565217391304</v>
      </c>
      <c r="H168" s="28">
        <v>4.021739130434782</v>
      </c>
      <c r="I168" s="28">
        <v>3.119565217391304</v>
      </c>
      <c r="J168" s="28">
        <v>4.195652173913044</v>
      </c>
      <c r="K168" s="28">
        <v>0</v>
      </c>
      <c r="L168" s="28">
        <v>0</v>
      </c>
      <c r="M168" s="28">
        <v>0</v>
      </c>
      <c r="N168" s="28">
        <v>0</v>
      </c>
      <c r="O168" s="28">
        <v>3.3369565217391304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2.108695652173913</v>
      </c>
      <c r="AB168" s="28">
        <v>7.891304347826087</v>
      </c>
      <c r="AC168" s="28">
        <v>0</v>
      </c>
      <c r="AD168" s="28">
        <v>1.9891304347826086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0.8260869565217391</v>
      </c>
      <c r="AN168" s="28">
        <v>0</v>
      </c>
      <c r="AO168" s="28">
        <v>0</v>
      </c>
      <c r="AP168" s="28">
        <v>0.2608695652173913</v>
      </c>
      <c r="AQ168" s="28">
        <v>0</v>
      </c>
      <c r="AR168" s="28">
        <v>0</v>
      </c>
      <c r="AS168" s="28">
        <v>0</v>
      </c>
      <c r="AT168" s="28">
        <v>0</v>
      </c>
      <c r="AU168" s="28">
        <v>0.18478260869565216</v>
      </c>
      <c r="AV168" s="28">
        <v>0</v>
      </c>
      <c r="AW168" s="28">
        <v>0.021739130434782608</v>
      </c>
      <c r="AX168" s="28">
        <v>0</v>
      </c>
      <c r="AY168" s="28">
        <v>0</v>
      </c>
      <c r="AZ168" s="28">
        <v>0.03260869565217391</v>
      </c>
      <c r="BA168" s="28">
        <v>0</v>
      </c>
      <c r="BB168" s="28">
        <v>0</v>
      </c>
      <c r="BC168" s="28">
        <v>0</v>
      </c>
      <c r="BD168" s="28">
        <v>0</v>
      </c>
      <c r="BE168" s="28">
        <v>0</v>
      </c>
      <c r="BF168" s="28">
        <v>1.8695652173913044</v>
      </c>
      <c r="BG168" s="28">
        <v>0</v>
      </c>
      <c r="BH168" s="28">
        <v>0</v>
      </c>
      <c r="BI168" s="28">
        <v>0</v>
      </c>
      <c r="BJ168" s="28">
        <v>0</v>
      </c>
      <c r="BK168" s="28">
        <v>0</v>
      </c>
      <c r="BL168" s="28">
        <v>0</v>
      </c>
      <c r="BM168" s="28">
        <v>0.6739130434782609</v>
      </c>
      <c r="BN168" s="28">
        <v>0.043478260869565216</v>
      </c>
      <c r="BO168" s="28">
        <v>0</v>
      </c>
      <c r="BP168" s="28">
        <v>0</v>
      </c>
      <c r="BQ168" s="28">
        <v>0</v>
      </c>
      <c r="BR168" s="28">
        <v>0</v>
      </c>
      <c r="BS168" s="28">
        <v>0</v>
      </c>
      <c r="BT168" s="28">
        <v>0</v>
      </c>
      <c r="BU168" s="28">
        <v>0</v>
      </c>
      <c r="BV168" s="28">
        <v>0</v>
      </c>
      <c r="BW168" s="28">
        <v>0</v>
      </c>
    </row>
    <row r="169" spans="1:75" ht="12.75">
      <c r="A169" s="28" t="s">
        <v>121</v>
      </c>
      <c r="B169" s="28" t="s">
        <v>122</v>
      </c>
      <c r="C169" s="28" t="s">
        <v>300</v>
      </c>
      <c r="D169" s="28" t="s">
        <v>281</v>
      </c>
      <c r="E169" s="28" t="s">
        <v>5</v>
      </c>
      <c r="F169" s="28">
        <v>9.847826086956522</v>
      </c>
      <c r="G169" s="28">
        <v>0</v>
      </c>
      <c r="H169" s="28">
        <v>2.467391304347826</v>
      </c>
      <c r="I169" s="28">
        <v>3.6630434782608696</v>
      </c>
      <c r="J169" s="28">
        <v>0.010869565217391304</v>
      </c>
      <c r="K169" s="28">
        <v>2.9130434782608696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0.14130434782608695</v>
      </c>
      <c r="Y169" s="28">
        <v>1.2934782608695652</v>
      </c>
      <c r="Z169" s="28">
        <v>0</v>
      </c>
      <c r="AA169" s="28">
        <v>4.869565217391305</v>
      </c>
      <c r="AB169" s="28">
        <v>1.7608695652173914</v>
      </c>
      <c r="AC169" s="28">
        <v>0</v>
      </c>
      <c r="AD169" s="28">
        <v>2.3260869565217392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0.18478260869565216</v>
      </c>
      <c r="AL169" s="28">
        <v>0</v>
      </c>
      <c r="AM169" s="28">
        <v>0.20652173913043478</v>
      </c>
      <c r="AN169" s="28">
        <v>0</v>
      </c>
      <c r="AO169" s="28">
        <v>5.369565217391305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3.6956521739130435</v>
      </c>
      <c r="AV169" s="28">
        <v>0</v>
      </c>
      <c r="AW169" s="28">
        <v>0</v>
      </c>
      <c r="AX169" s="28">
        <v>0</v>
      </c>
      <c r="AY169" s="28">
        <v>3.619565217391304</v>
      </c>
      <c r="AZ169" s="28">
        <v>0.358695652173913</v>
      </c>
      <c r="BA169" s="28">
        <v>0</v>
      </c>
      <c r="BB169" s="28">
        <v>1.065217391304348</v>
      </c>
      <c r="BC169" s="28">
        <v>0</v>
      </c>
      <c r="BD169" s="28">
        <v>0</v>
      </c>
      <c r="BE169" s="28">
        <v>0</v>
      </c>
      <c r="BF169" s="28">
        <v>4.239130434782608</v>
      </c>
      <c r="BG169" s="28">
        <v>0</v>
      </c>
      <c r="BH169" s="28">
        <v>0</v>
      </c>
      <c r="BI169" s="28">
        <v>0</v>
      </c>
      <c r="BJ169" s="28">
        <v>0</v>
      </c>
      <c r="BK169" s="28">
        <v>0</v>
      </c>
      <c r="BL169" s="28">
        <v>0</v>
      </c>
      <c r="BM169" s="28">
        <v>8.08695652173913</v>
      </c>
      <c r="BN169" s="28">
        <v>0</v>
      </c>
      <c r="BO169" s="28">
        <v>0</v>
      </c>
      <c r="BP169" s="28">
        <v>0</v>
      </c>
      <c r="BQ169" s="28">
        <v>0</v>
      </c>
      <c r="BR169" s="28">
        <v>0</v>
      </c>
      <c r="BS169" s="28">
        <v>0</v>
      </c>
      <c r="BT169" s="28">
        <v>0</v>
      </c>
      <c r="BU169" s="28">
        <v>0</v>
      </c>
      <c r="BV169" s="28">
        <v>0</v>
      </c>
      <c r="BW169" s="28">
        <v>0</v>
      </c>
    </row>
    <row r="170" spans="1:75" ht="12.75">
      <c r="A170" s="28" t="s">
        <v>121</v>
      </c>
      <c r="B170" s="28" t="s">
        <v>122</v>
      </c>
      <c r="C170" s="28" t="s">
        <v>300</v>
      </c>
      <c r="D170" s="28" t="s">
        <v>282</v>
      </c>
      <c r="E170" s="28" t="s">
        <v>6</v>
      </c>
      <c r="F170" s="28">
        <v>7.010869565217392</v>
      </c>
      <c r="G170" s="28">
        <v>9.25</v>
      </c>
      <c r="H170" s="28">
        <v>6.945652173913044</v>
      </c>
      <c r="I170" s="28">
        <v>0</v>
      </c>
      <c r="J170" s="28">
        <v>16.48913043478261</v>
      </c>
      <c r="K170" s="28">
        <v>0.40217391304347827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1.6630434782608696</v>
      </c>
      <c r="Z170" s="28">
        <v>0</v>
      </c>
      <c r="AA170" s="28">
        <v>7.793478260869565</v>
      </c>
      <c r="AB170" s="28">
        <v>1.7065217391304348</v>
      </c>
      <c r="AC170" s="28">
        <v>0</v>
      </c>
      <c r="AD170" s="28">
        <v>5.445652173913044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0.010869565217391304</v>
      </c>
      <c r="AM170" s="28">
        <v>4.543478260869565</v>
      </c>
      <c r="AN170" s="28">
        <v>0</v>
      </c>
      <c r="AO170" s="28">
        <v>4.945652173913044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6.826086956521739</v>
      </c>
      <c r="AV170" s="28">
        <v>0</v>
      </c>
      <c r="AW170" s="28">
        <v>0.010869565217391304</v>
      </c>
      <c r="AX170" s="28">
        <v>0</v>
      </c>
      <c r="AY170" s="28">
        <v>2.130434782608696</v>
      </c>
      <c r="AZ170" s="28">
        <v>0</v>
      </c>
      <c r="BA170" s="28">
        <v>0</v>
      </c>
      <c r="BB170" s="28">
        <v>16.51086956521739</v>
      </c>
      <c r="BC170" s="28">
        <v>0</v>
      </c>
      <c r="BD170" s="28">
        <v>0</v>
      </c>
      <c r="BE170" s="28">
        <v>0</v>
      </c>
      <c r="BF170" s="28">
        <v>1.8695652173913044</v>
      </c>
      <c r="BG170" s="28">
        <v>0</v>
      </c>
      <c r="BH170" s="28">
        <v>0</v>
      </c>
      <c r="BI170" s="28">
        <v>0</v>
      </c>
      <c r="BJ170" s="28">
        <v>0</v>
      </c>
      <c r="BK170" s="28">
        <v>0</v>
      </c>
      <c r="BL170" s="28">
        <v>0</v>
      </c>
      <c r="BM170" s="28">
        <v>0.05434782608695652</v>
      </c>
      <c r="BN170" s="28">
        <v>0.06521739130434782</v>
      </c>
      <c r="BO170" s="28">
        <v>0</v>
      </c>
      <c r="BP170" s="28">
        <v>0</v>
      </c>
      <c r="BQ170" s="28">
        <v>0</v>
      </c>
      <c r="BR170" s="28">
        <v>0</v>
      </c>
      <c r="BS170" s="28">
        <v>0</v>
      </c>
      <c r="BT170" s="28">
        <v>0</v>
      </c>
      <c r="BU170" s="28">
        <v>0</v>
      </c>
      <c r="BV170" s="28">
        <v>0.32608695652173914</v>
      </c>
      <c r="BW170" s="28">
        <v>0</v>
      </c>
    </row>
    <row r="171" spans="1:75" ht="12.75">
      <c r="A171" s="28" t="s">
        <v>121</v>
      </c>
      <c r="B171" s="28" t="s">
        <v>122</v>
      </c>
      <c r="C171" s="28" t="s">
        <v>300</v>
      </c>
      <c r="D171" s="28" t="s">
        <v>283</v>
      </c>
      <c r="E171" s="28" t="s">
        <v>7</v>
      </c>
      <c r="F171" s="28">
        <v>2.5434782608695654</v>
      </c>
      <c r="G171" s="28">
        <v>1.391304347826087</v>
      </c>
      <c r="H171" s="28">
        <v>4.782608695652174</v>
      </c>
      <c r="I171" s="28">
        <v>0.5978260869565217</v>
      </c>
      <c r="J171" s="28">
        <v>3.9456521739130435</v>
      </c>
      <c r="K171" s="28">
        <v>3.989130434782609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0.5</v>
      </c>
      <c r="X171" s="28">
        <v>0</v>
      </c>
      <c r="Y171" s="28">
        <v>2.391304347826087</v>
      </c>
      <c r="Z171" s="28">
        <v>0</v>
      </c>
      <c r="AA171" s="28">
        <v>0.20652173913043478</v>
      </c>
      <c r="AB171" s="28">
        <v>12.66304347826087</v>
      </c>
      <c r="AC171" s="28">
        <v>0</v>
      </c>
      <c r="AD171" s="28">
        <v>0.9456521739130435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0.40217391304347827</v>
      </c>
      <c r="AN171" s="28">
        <v>0</v>
      </c>
      <c r="AO171" s="28">
        <v>0.6413043478260869</v>
      </c>
      <c r="AP171" s="28">
        <v>0.03260869565217391</v>
      </c>
      <c r="AQ171" s="28">
        <v>0</v>
      </c>
      <c r="AR171" s="28">
        <v>0</v>
      </c>
      <c r="AS171" s="28">
        <v>0</v>
      </c>
      <c r="AT171" s="28">
        <v>23</v>
      </c>
      <c r="AU171" s="28">
        <v>0</v>
      </c>
      <c r="AV171" s="28">
        <v>0</v>
      </c>
      <c r="AW171" s="28">
        <v>0</v>
      </c>
      <c r="AX171" s="28">
        <v>0</v>
      </c>
      <c r="AY171" s="28">
        <v>0.41304347826086957</v>
      </c>
      <c r="AZ171" s="28">
        <v>0.4673913043478261</v>
      </c>
      <c r="BA171" s="28">
        <v>0</v>
      </c>
      <c r="BB171" s="28">
        <v>0</v>
      </c>
      <c r="BC171" s="28">
        <v>0</v>
      </c>
      <c r="BD171" s="28">
        <v>0</v>
      </c>
      <c r="BE171" s="28">
        <v>0.29347826086956524</v>
      </c>
      <c r="BF171" s="28">
        <v>3.9347826086956523</v>
      </c>
      <c r="BG171" s="28">
        <v>0</v>
      </c>
      <c r="BH171" s="28">
        <v>0</v>
      </c>
      <c r="BI171" s="28">
        <v>0</v>
      </c>
      <c r="BJ171" s="28">
        <v>0</v>
      </c>
      <c r="BK171" s="28">
        <v>0</v>
      </c>
      <c r="BL171" s="28">
        <v>0</v>
      </c>
      <c r="BM171" s="28">
        <v>4.0978260869565215</v>
      </c>
      <c r="BN171" s="28">
        <v>0</v>
      </c>
      <c r="BO171" s="28">
        <v>0</v>
      </c>
      <c r="BP171" s="28">
        <v>0</v>
      </c>
      <c r="BQ171" s="28">
        <v>0</v>
      </c>
      <c r="BR171" s="28">
        <v>0</v>
      </c>
      <c r="BS171" s="28">
        <v>0</v>
      </c>
      <c r="BT171" s="28">
        <v>0</v>
      </c>
      <c r="BU171" s="28">
        <v>0</v>
      </c>
      <c r="BV171" s="28">
        <v>0</v>
      </c>
      <c r="BW171" s="28">
        <v>0</v>
      </c>
    </row>
    <row r="172" spans="1:75" ht="12.75">
      <c r="A172" s="28" t="s">
        <v>121</v>
      </c>
      <c r="B172" s="28" t="s">
        <v>122</v>
      </c>
      <c r="C172" s="28" t="s">
        <v>300</v>
      </c>
      <c r="D172" s="28" t="s">
        <v>284</v>
      </c>
      <c r="E172" s="28" t="s">
        <v>8</v>
      </c>
      <c r="F172" s="28">
        <v>7.369565217391305</v>
      </c>
      <c r="G172" s="28">
        <v>5.021739130434782</v>
      </c>
      <c r="H172" s="28">
        <v>4.739130434782608</v>
      </c>
      <c r="I172" s="28">
        <v>1.4782608695652173</v>
      </c>
      <c r="J172" s="28">
        <v>8.98913043478261</v>
      </c>
      <c r="K172" s="28">
        <v>1.9891304347826086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3.347826086956522</v>
      </c>
      <c r="V172" s="28">
        <v>0.11956521739130435</v>
      </c>
      <c r="W172" s="28">
        <v>0</v>
      </c>
      <c r="X172" s="28">
        <v>0.14130434782608695</v>
      </c>
      <c r="Y172" s="28">
        <v>1.5434782608695652</v>
      </c>
      <c r="Z172" s="28">
        <v>0</v>
      </c>
      <c r="AA172" s="28">
        <v>25.869565217391305</v>
      </c>
      <c r="AB172" s="28">
        <v>0</v>
      </c>
      <c r="AC172" s="28">
        <v>0</v>
      </c>
      <c r="AD172" s="28">
        <v>11.902173913043478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0.021739130434782608</v>
      </c>
      <c r="AK172" s="28">
        <v>0</v>
      </c>
      <c r="AL172" s="28">
        <v>0</v>
      </c>
      <c r="AM172" s="28">
        <v>0</v>
      </c>
      <c r="AN172" s="28">
        <v>0</v>
      </c>
      <c r="AO172" s="28">
        <v>2.1630434782608696</v>
      </c>
      <c r="AP172" s="28">
        <v>0.7065217391304348</v>
      </c>
      <c r="AQ172" s="28">
        <v>0</v>
      </c>
      <c r="AR172" s="28">
        <v>0</v>
      </c>
      <c r="AS172" s="28">
        <v>0</v>
      </c>
      <c r="AT172" s="28">
        <v>0</v>
      </c>
      <c r="AU172" s="28">
        <v>0.7608695652173914</v>
      </c>
      <c r="AV172" s="28">
        <v>0</v>
      </c>
      <c r="AW172" s="28">
        <v>0.33695652173913043</v>
      </c>
      <c r="AX172" s="28">
        <v>0</v>
      </c>
      <c r="AY172" s="28">
        <v>0.5869565217391305</v>
      </c>
      <c r="AZ172" s="28">
        <v>3.630434782608696</v>
      </c>
      <c r="BA172" s="28">
        <v>0</v>
      </c>
      <c r="BB172" s="28">
        <v>0.03260869565217391</v>
      </c>
      <c r="BC172" s="28">
        <v>0</v>
      </c>
      <c r="BD172" s="28">
        <v>0</v>
      </c>
      <c r="BE172" s="28">
        <v>0</v>
      </c>
      <c r="BF172" s="28">
        <v>5.739130434782608</v>
      </c>
      <c r="BG172" s="28">
        <v>0</v>
      </c>
      <c r="BH172" s="28">
        <v>0</v>
      </c>
      <c r="BI172" s="28">
        <v>0</v>
      </c>
      <c r="BJ172" s="28">
        <v>0</v>
      </c>
      <c r="BK172" s="28">
        <v>0</v>
      </c>
      <c r="BL172" s="28">
        <v>0</v>
      </c>
      <c r="BM172" s="28">
        <v>3.4130434782608696</v>
      </c>
      <c r="BN172" s="28">
        <v>0</v>
      </c>
      <c r="BO172" s="28">
        <v>0</v>
      </c>
      <c r="BP172" s="28">
        <v>0</v>
      </c>
      <c r="BQ172" s="28">
        <v>0</v>
      </c>
      <c r="BR172" s="28">
        <v>0</v>
      </c>
      <c r="BS172" s="28">
        <v>0</v>
      </c>
      <c r="BT172" s="28">
        <v>0</v>
      </c>
      <c r="BU172" s="28">
        <v>0</v>
      </c>
      <c r="BV172" s="28">
        <v>0</v>
      </c>
      <c r="BW172" s="28">
        <v>0</v>
      </c>
    </row>
    <row r="173" spans="1:75" ht="12.75">
      <c r="A173" s="28" t="s">
        <v>121</v>
      </c>
      <c r="B173" s="28" t="s">
        <v>122</v>
      </c>
      <c r="C173" s="28" t="s">
        <v>300</v>
      </c>
      <c r="D173" s="28" t="s">
        <v>285</v>
      </c>
      <c r="E173" s="28" t="s">
        <v>9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28">
        <v>0</v>
      </c>
      <c r="BD173" s="28">
        <v>0</v>
      </c>
      <c r="BE173" s="28">
        <v>0</v>
      </c>
      <c r="BF173" s="28">
        <v>0</v>
      </c>
      <c r="BG173" s="28">
        <v>0</v>
      </c>
      <c r="BH173" s="28">
        <v>1.1956521739130435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  <c r="BO173" s="28">
        <v>0</v>
      </c>
      <c r="BP173" s="28">
        <v>0</v>
      </c>
      <c r="BQ173" s="28">
        <v>0</v>
      </c>
      <c r="BR173" s="28">
        <v>0</v>
      </c>
      <c r="BS173" s="28">
        <v>0</v>
      </c>
      <c r="BT173" s="28">
        <v>0</v>
      </c>
      <c r="BU173" s="28">
        <v>0</v>
      </c>
      <c r="BV173" s="28">
        <v>0</v>
      </c>
      <c r="BW173" s="28">
        <v>0</v>
      </c>
    </row>
    <row r="174" spans="1:75" ht="12.75">
      <c r="A174" s="28" t="s">
        <v>121</v>
      </c>
      <c r="B174" s="28" t="s">
        <v>122</v>
      </c>
      <c r="C174" s="28" t="s">
        <v>300</v>
      </c>
      <c r="D174" s="28" t="s">
        <v>286</v>
      </c>
      <c r="E174" s="28" t="s">
        <v>10</v>
      </c>
      <c r="F174" s="28">
        <v>3.402173913043478</v>
      </c>
      <c r="G174" s="28">
        <v>2.967391304347826</v>
      </c>
      <c r="H174" s="28">
        <v>5.130434782608695</v>
      </c>
      <c r="I174" s="28">
        <v>2.4347826086956523</v>
      </c>
      <c r="J174" s="28">
        <v>3.760869565217391</v>
      </c>
      <c r="K174" s="28">
        <v>0</v>
      </c>
      <c r="L174" s="28">
        <v>0.09782608695652174</v>
      </c>
      <c r="M174" s="28">
        <v>0</v>
      </c>
      <c r="N174" s="28">
        <v>0.1956521739130435</v>
      </c>
      <c r="O174" s="28">
        <v>1.891304347826087</v>
      </c>
      <c r="P174" s="28">
        <v>0</v>
      </c>
      <c r="Q174" s="28">
        <v>0</v>
      </c>
      <c r="R174" s="28">
        <v>0</v>
      </c>
      <c r="S174" s="28">
        <v>0</v>
      </c>
      <c r="T174" s="28">
        <v>0.30434782608695654</v>
      </c>
      <c r="U174" s="28">
        <v>1.1956521739130435</v>
      </c>
      <c r="V174" s="28">
        <v>0</v>
      </c>
      <c r="W174" s="28">
        <v>0</v>
      </c>
      <c r="X174" s="28">
        <v>0</v>
      </c>
      <c r="Y174" s="28">
        <v>0.07608695652173914</v>
      </c>
      <c r="Z174" s="28">
        <v>0</v>
      </c>
      <c r="AA174" s="28">
        <v>0.2608695652173913</v>
      </c>
      <c r="AB174" s="28">
        <v>0.06521739130434782</v>
      </c>
      <c r="AC174" s="28">
        <v>0</v>
      </c>
      <c r="AD174" s="28">
        <v>0.043478260869565216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1.0326086956521738</v>
      </c>
      <c r="AN174" s="28">
        <v>0</v>
      </c>
      <c r="AO174" s="28">
        <v>0</v>
      </c>
      <c r="AP174" s="28">
        <v>0.03260869565217391</v>
      </c>
      <c r="AQ174" s="28">
        <v>0</v>
      </c>
      <c r="AR174" s="28">
        <v>0</v>
      </c>
      <c r="AS174" s="28">
        <v>0</v>
      </c>
      <c r="AT174" s="28">
        <v>0.021739130434782608</v>
      </c>
      <c r="AU174" s="28">
        <v>0.3695652173913043</v>
      </c>
      <c r="AV174" s="28">
        <v>0</v>
      </c>
      <c r="AW174" s="28">
        <v>0</v>
      </c>
      <c r="AX174" s="28">
        <v>0.010869565217391304</v>
      </c>
      <c r="AY174" s="28">
        <v>0.05434782608695652</v>
      </c>
      <c r="AZ174" s="28">
        <v>0.9782608695652174</v>
      </c>
      <c r="BA174" s="28">
        <v>0</v>
      </c>
      <c r="BB174" s="28">
        <v>0</v>
      </c>
      <c r="BC174" s="28">
        <v>0</v>
      </c>
      <c r="BD174" s="28">
        <v>0</v>
      </c>
      <c r="BE174" s="28">
        <v>0</v>
      </c>
      <c r="BF174" s="28">
        <v>6.815217391304348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6.728260869565218</v>
      </c>
      <c r="BN174" s="28">
        <v>0.010869565217391304</v>
      </c>
      <c r="BO174" s="28">
        <v>0</v>
      </c>
      <c r="BP174" s="28">
        <v>0</v>
      </c>
      <c r="BQ174" s="28">
        <v>0</v>
      </c>
      <c r="BR174" s="28">
        <v>0</v>
      </c>
      <c r="BS174" s="28">
        <v>0</v>
      </c>
      <c r="BT174" s="28">
        <v>0</v>
      </c>
      <c r="BU174" s="28">
        <v>0</v>
      </c>
      <c r="BV174" s="28">
        <v>0</v>
      </c>
      <c r="BW174" s="28">
        <v>0</v>
      </c>
    </row>
    <row r="175" spans="1:75" ht="12.75">
      <c r="A175" s="28" t="s">
        <v>121</v>
      </c>
      <c r="B175" s="28" t="s">
        <v>122</v>
      </c>
      <c r="C175" s="28" t="s">
        <v>300</v>
      </c>
      <c r="D175" s="28" t="s">
        <v>287</v>
      </c>
      <c r="E175" s="28" t="s">
        <v>11</v>
      </c>
      <c r="F175" s="28">
        <v>6.815217391304348</v>
      </c>
      <c r="G175" s="28">
        <v>4.641304347826087</v>
      </c>
      <c r="H175" s="28">
        <v>7.0978260869565215</v>
      </c>
      <c r="I175" s="28">
        <v>2.119565217391304</v>
      </c>
      <c r="J175" s="28">
        <v>3.1630434782608696</v>
      </c>
      <c r="K175" s="28">
        <v>0</v>
      </c>
      <c r="L175" s="28">
        <v>0</v>
      </c>
      <c r="M175" s="28">
        <v>0</v>
      </c>
      <c r="N175" s="28">
        <v>0</v>
      </c>
      <c r="O175" s="28">
        <v>2.369565217391304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0.010869565217391304</v>
      </c>
      <c r="Y175" s="28">
        <v>0.7282608695652174</v>
      </c>
      <c r="Z175" s="28">
        <v>0</v>
      </c>
      <c r="AA175" s="28">
        <v>8.184782608695652</v>
      </c>
      <c r="AB175" s="28">
        <v>0</v>
      </c>
      <c r="AC175" s="28">
        <v>0.09782608695652174</v>
      </c>
      <c r="AD175" s="28">
        <v>4.119565217391305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1.8695652173913044</v>
      </c>
      <c r="AN175" s="28">
        <v>0</v>
      </c>
      <c r="AO175" s="28">
        <v>0.021739130434782608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1.7608695652173914</v>
      </c>
      <c r="AV175" s="28">
        <v>0</v>
      </c>
      <c r="AW175" s="28">
        <v>0.9456521739130435</v>
      </c>
      <c r="AX175" s="28">
        <v>0</v>
      </c>
      <c r="AY175" s="28">
        <v>1.2717391304347827</v>
      </c>
      <c r="AZ175" s="28">
        <v>0</v>
      </c>
      <c r="BA175" s="28">
        <v>0</v>
      </c>
      <c r="BB175" s="28">
        <v>0.010869565217391304</v>
      </c>
      <c r="BC175" s="28">
        <v>0</v>
      </c>
      <c r="BD175" s="28">
        <v>0</v>
      </c>
      <c r="BE175" s="28">
        <v>0.03260869565217391</v>
      </c>
      <c r="BF175" s="28">
        <v>4.271739130434782</v>
      </c>
      <c r="BG175" s="28">
        <v>0</v>
      </c>
      <c r="BH175" s="28">
        <v>0</v>
      </c>
      <c r="BI175" s="28">
        <v>0</v>
      </c>
      <c r="BJ175" s="28">
        <v>0</v>
      </c>
      <c r="BK175" s="28">
        <v>0</v>
      </c>
      <c r="BL175" s="28">
        <v>0</v>
      </c>
      <c r="BM175" s="28">
        <v>6.891304347826087</v>
      </c>
      <c r="BN175" s="28">
        <v>0</v>
      </c>
      <c r="BO175" s="28">
        <v>0</v>
      </c>
      <c r="BP175" s="28">
        <v>0</v>
      </c>
      <c r="BQ175" s="28">
        <v>0</v>
      </c>
      <c r="BR175" s="28">
        <v>0</v>
      </c>
      <c r="BS175" s="28">
        <v>0</v>
      </c>
      <c r="BT175" s="28">
        <v>0</v>
      </c>
      <c r="BU175" s="28">
        <v>0</v>
      </c>
      <c r="BV175" s="28">
        <v>0</v>
      </c>
      <c r="BW175" s="28">
        <v>0</v>
      </c>
    </row>
    <row r="176" spans="1:75" ht="12.75">
      <c r="A176" s="28" t="s">
        <v>121</v>
      </c>
      <c r="B176" s="28" t="s">
        <v>122</v>
      </c>
      <c r="C176" s="28" t="s">
        <v>300</v>
      </c>
      <c r="D176" s="28" t="s">
        <v>288</v>
      </c>
      <c r="E176" s="28" t="s">
        <v>12</v>
      </c>
      <c r="F176" s="28">
        <v>8.076086956521738</v>
      </c>
      <c r="G176" s="28">
        <v>8.347826086956522</v>
      </c>
      <c r="H176" s="28">
        <v>5.923913043478261</v>
      </c>
      <c r="I176" s="28">
        <v>1.1304347826086956</v>
      </c>
      <c r="J176" s="28">
        <v>3.9130434782608696</v>
      </c>
      <c r="K176" s="28">
        <v>2.5760869565217392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10.66304347826087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7.0978260869565215</v>
      </c>
      <c r="AB176" s="28">
        <v>3.032608695652174</v>
      </c>
      <c r="AC176" s="28">
        <v>0</v>
      </c>
      <c r="AD176" s="28">
        <v>4.25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2.6630434782608696</v>
      </c>
      <c r="AN176" s="28">
        <v>0</v>
      </c>
      <c r="AO176" s="28">
        <v>0.9565217391304348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6.760869565217392</v>
      </c>
      <c r="AV176" s="28">
        <v>0</v>
      </c>
      <c r="AW176" s="28">
        <v>0</v>
      </c>
      <c r="AX176" s="28">
        <v>0</v>
      </c>
      <c r="AY176" s="28">
        <v>1.25</v>
      </c>
      <c r="AZ176" s="28">
        <v>0</v>
      </c>
      <c r="BA176" s="28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3.608695652173913</v>
      </c>
      <c r="BG176" s="28">
        <v>0</v>
      </c>
      <c r="BH176" s="28">
        <v>0</v>
      </c>
      <c r="BI176" s="28">
        <v>0</v>
      </c>
      <c r="BJ176" s="28">
        <v>0</v>
      </c>
      <c r="BK176" s="28">
        <v>0</v>
      </c>
      <c r="BL176" s="28">
        <v>0</v>
      </c>
      <c r="BM176" s="28">
        <v>2.967391304347826</v>
      </c>
      <c r="BN176" s="28">
        <v>0.6304347826086957</v>
      </c>
      <c r="BO176" s="28">
        <v>0</v>
      </c>
      <c r="BP176" s="28">
        <v>0</v>
      </c>
      <c r="BQ176" s="28">
        <v>0</v>
      </c>
      <c r="BR176" s="28">
        <v>0</v>
      </c>
      <c r="BS176" s="28">
        <v>0</v>
      </c>
      <c r="BT176" s="28">
        <v>0</v>
      </c>
      <c r="BU176" s="28">
        <v>0</v>
      </c>
      <c r="BV176" s="28">
        <v>0</v>
      </c>
      <c r="BW176" s="28">
        <v>0</v>
      </c>
    </row>
    <row r="177" spans="1:75" ht="12.75">
      <c r="A177" s="28" t="s">
        <v>121</v>
      </c>
      <c r="B177" s="28" t="s">
        <v>122</v>
      </c>
      <c r="C177" s="28" t="s">
        <v>300</v>
      </c>
      <c r="D177" s="28" t="s">
        <v>289</v>
      </c>
      <c r="E177" s="28" t="s">
        <v>13</v>
      </c>
      <c r="F177" s="28">
        <v>19.51086956521739</v>
      </c>
      <c r="G177" s="28">
        <v>10.684782608695652</v>
      </c>
      <c r="H177" s="28">
        <v>7.934782608695652</v>
      </c>
      <c r="I177" s="28">
        <v>3.119565217391304</v>
      </c>
      <c r="J177" s="28">
        <v>8.782608695652174</v>
      </c>
      <c r="K177" s="28">
        <v>4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0.010869565217391304</v>
      </c>
      <c r="Y177" s="28">
        <v>3.032608695652174</v>
      </c>
      <c r="Z177" s="28">
        <v>0</v>
      </c>
      <c r="AA177" s="28">
        <v>0.9456521739130435</v>
      </c>
      <c r="AB177" s="28">
        <v>6.489130434782608</v>
      </c>
      <c r="AC177" s="28">
        <v>0.2608695652173913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5.6521739130434785</v>
      </c>
      <c r="AN177" s="28">
        <v>0</v>
      </c>
      <c r="AO177" s="28">
        <v>0.16304347826086957</v>
      </c>
      <c r="AP177" s="28">
        <v>0.4891304347826087</v>
      </c>
      <c r="AQ177" s="28">
        <v>0</v>
      </c>
      <c r="AR177" s="28">
        <v>0</v>
      </c>
      <c r="AS177" s="28">
        <v>0</v>
      </c>
      <c r="AT177" s="28">
        <v>0.03260869565217391</v>
      </c>
      <c r="AU177" s="28">
        <v>0.05434782608695652</v>
      </c>
      <c r="AV177" s="28">
        <v>0</v>
      </c>
      <c r="AW177" s="28">
        <v>0.20652173913043478</v>
      </c>
      <c r="AX177" s="28">
        <v>0</v>
      </c>
      <c r="AY177" s="28">
        <v>0.4782608695652174</v>
      </c>
      <c r="AZ177" s="28">
        <v>0.11956521739130435</v>
      </c>
      <c r="BA177" s="28">
        <v>0</v>
      </c>
      <c r="BB177" s="28">
        <v>0.043478260869565216</v>
      </c>
      <c r="BC177" s="28">
        <v>0</v>
      </c>
      <c r="BD177" s="28">
        <v>0</v>
      </c>
      <c r="BE177" s="28">
        <v>0</v>
      </c>
      <c r="BF177" s="28">
        <v>7.478260869565218</v>
      </c>
      <c r="BG177" s="28">
        <v>0</v>
      </c>
      <c r="BH177" s="28">
        <v>0</v>
      </c>
      <c r="BI177" s="28">
        <v>0</v>
      </c>
      <c r="BJ177" s="28">
        <v>0</v>
      </c>
      <c r="BK177" s="28">
        <v>0</v>
      </c>
      <c r="BL177" s="28">
        <v>0</v>
      </c>
      <c r="BM177" s="28">
        <v>0</v>
      </c>
      <c r="BN177" s="28">
        <v>0</v>
      </c>
      <c r="BO177" s="28">
        <v>0</v>
      </c>
      <c r="BP177" s="28">
        <v>0</v>
      </c>
      <c r="BQ177" s="28">
        <v>0</v>
      </c>
      <c r="BR177" s="28">
        <v>0</v>
      </c>
      <c r="BS177" s="28">
        <v>0</v>
      </c>
      <c r="BT177" s="28">
        <v>0</v>
      </c>
      <c r="BU177" s="28">
        <v>0</v>
      </c>
      <c r="BV177" s="28">
        <v>0</v>
      </c>
      <c r="BW177" s="28">
        <v>0</v>
      </c>
    </row>
    <row r="178" spans="1:75" ht="12.75">
      <c r="A178" s="30" t="s">
        <v>121</v>
      </c>
      <c r="B178" s="30" t="s">
        <v>122</v>
      </c>
      <c r="C178" s="30" t="s">
        <v>300</v>
      </c>
      <c r="D178" s="30" t="s">
        <v>290</v>
      </c>
      <c r="E178" s="30" t="s">
        <v>14</v>
      </c>
      <c r="F178" s="30">
        <v>9.206521739130435</v>
      </c>
      <c r="G178" s="30">
        <v>1.891304347826087</v>
      </c>
      <c r="H178" s="30">
        <v>5.358695652173913</v>
      </c>
      <c r="I178" s="30">
        <v>1.5978260869565217</v>
      </c>
      <c r="J178" s="30">
        <v>0</v>
      </c>
      <c r="K178" s="30">
        <v>1.3804347826086956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0.32608695652173914</v>
      </c>
      <c r="U178" s="30">
        <v>8.565217391304348</v>
      </c>
      <c r="V178" s="30">
        <v>0</v>
      </c>
      <c r="W178" s="30">
        <v>0</v>
      </c>
      <c r="X178" s="30">
        <v>0</v>
      </c>
      <c r="Y178" s="30">
        <v>1.7391304347826086</v>
      </c>
      <c r="Z178" s="30">
        <v>0</v>
      </c>
      <c r="AA178" s="30">
        <v>5.804347826086956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1.0543478260869565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0.33695652173913043</v>
      </c>
      <c r="AU178" s="30">
        <v>0</v>
      </c>
      <c r="AV178" s="30">
        <v>0</v>
      </c>
      <c r="AW178" s="30">
        <v>0.043478260869565216</v>
      </c>
      <c r="AX178" s="30">
        <v>0</v>
      </c>
      <c r="AY178" s="30">
        <v>0</v>
      </c>
      <c r="AZ178" s="30">
        <v>0</v>
      </c>
      <c r="BA178" s="30">
        <v>0</v>
      </c>
      <c r="BB178" s="30">
        <v>0</v>
      </c>
      <c r="BC178" s="30">
        <v>0</v>
      </c>
      <c r="BD178" s="30">
        <v>0</v>
      </c>
      <c r="BE178" s="30">
        <v>0</v>
      </c>
      <c r="BF178" s="30">
        <v>6.673913043478261</v>
      </c>
      <c r="BG178" s="30">
        <v>0</v>
      </c>
      <c r="BH178" s="30">
        <v>0</v>
      </c>
      <c r="BI178" s="30">
        <v>0</v>
      </c>
      <c r="BJ178" s="30">
        <v>0</v>
      </c>
      <c r="BK178" s="30">
        <v>0</v>
      </c>
      <c r="BL178" s="30">
        <v>0</v>
      </c>
      <c r="BM178" s="30">
        <v>0</v>
      </c>
      <c r="BN178" s="30">
        <v>0</v>
      </c>
      <c r="BO178" s="30">
        <v>0</v>
      </c>
      <c r="BP178" s="30">
        <v>0</v>
      </c>
      <c r="BQ178" s="30">
        <v>0</v>
      </c>
      <c r="BR178" s="30">
        <v>0</v>
      </c>
      <c r="BS178" s="30">
        <v>0</v>
      </c>
      <c r="BT178" s="30">
        <v>0</v>
      </c>
      <c r="BU178" s="30">
        <v>0</v>
      </c>
      <c r="BV178" s="30">
        <v>0</v>
      </c>
      <c r="BW178" s="3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6" customWidth="1"/>
    <col min="2" max="2" width="110.28125" style="6" customWidth="1"/>
    <col min="3" max="16384" width="9.140625" style="6" customWidth="1"/>
  </cols>
  <sheetData>
    <row r="1" ht="18">
      <c r="A1" s="5" t="s">
        <v>103</v>
      </c>
    </row>
    <row r="2" ht="15">
      <c r="A2" s="7"/>
    </row>
    <row r="3" ht="15">
      <c r="B3" s="8" t="s">
        <v>107</v>
      </c>
    </row>
    <row r="4" ht="12.75">
      <c r="B4" s="9"/>
    </row>
    <row r="5" spans="1:2" ht="15">
      <c r="A5" s="10"/>
      <c r="B5" s="8" t="s">
        <v>108</v>
      </c>
    </row>
    <row r="6" spans="1:2" ht="15">
      <c r="A6" s="10"/>
      <c r="B6" s="8"/>
    </row>
    <row r="7" spans="1:2" ht="12.75">
      <c r="A7" s="10"/>
      <c r="B7" s="9" t="s">
        <v>114</v>
      </c>
    </row>
    <row r="8" spans="1:2" ht="12.75">
      <c r="A8" s="10"/>
      <c r="B8" s="9" t="s">
        <v>109</v>
      </c>
    </row>
    <row r="9" spans="1:2" ht="12.75">
      <c r="A9" s="10"/>
      <c r="B9" s="9" t="s">
        <v>110</v>
      </c>
    </row>
    <row r="10" spans="1:2" ht="12.75">
      <c r="A10" s="10"/>
      <c r="B10" s="9" t="s">
        <v>104</v>
      </c>
    </row>
    <row r="11" spans="1:2" ht="12.75">
      <c r="A11" s="10"/>
      <c r="B11" s="9" t="s">
        <v>105</v>
      </c>
    </row>
    <row r="12" spans="1:2" ht="12.75">
      <c r="A12" s="10"/>
      <c r="B12" s="16" t="s">
        <v>112</v>
      </c>
    </row>
    <row r="13" spans="1:2" ht="12.75">
      <c r="A13" s="11"/>
      <c r="B13" s="9" t="s">
        <v>111</v>
      </c>
    </row>
    <row r="14" spans="1:2" ht="12.75">
      <c r="A14" s="12"/>
      <c r="B14" s="12" t="s">
        <v>113</v>
      </c>
    </row>
    <row r="15" spans="1:2" ht="12.75">
      <c r="A15" s="12"/>
      <c r="B15" s="9" t="s">
        <v>106</v>
      </c>
    </row>
    <row r="16" spans="1:2" ht="15">
      <c r="A16" s="12"/>
      <c r="B16" s="8"/>
    </row>
    <row r="17" ht="12.75">
      <c r="B17" s="38"/>
    </row>
    <row r="18" spans="1:2" ht="12.75">
      <c r="A18" s="13"/>
      <c r="B18" s="43" t="s">
        <v>463</v>
      </c>
    </row>
    <row r="19" spans="1:2" ht="12.75">
      <c r="A19" s="13"/>
      <c r="B19" s="14"/>
    </row>
    <row r="20" spans="1:2" ht="12.75">
      <c r="A20" s="15"/>
      <c r="B20" s="15" t="s">
        <v>357</v>
      </c>
    </row>
    <row r="21" spans="1:2" ht="12.75">
      <c r="A21" s="15"/>
      <c r="B21" s="15"/>
    </row>
    <row r="22" spans="1:2" ht="12.75">
      <c r="A22" s="15"/>
      <c r="B22" s="15"/>
    </row>
    <row r="23" spans="1:2" ht="12.75">
      <c r="A23" s="15"/>
      <c r="B23" s="43" t="s">
        <v>466</v>
      </c>
    </row>
    <row r="24" spans="1:2" ht="12.75">
      <c r="A24" s="15"/>
      <c r="B24" s="15"/>
    </row>
    <row r="25" spans="1:2" ht="12.75">
      <c r="A25" s="15"/>
      <c r="B25" s="15" t="s">
        <v>310</v>
      </c>
    </row>
    <row r="26" ht="12.75">
      <c r="B26" s="15" t="s">
        <v>445</v>
      </c>
    </row>
    <row r="27" ht="12.75">
      <c r="B27" s="15" t="s">
        <v>356</v>
      </c>
    </row>
    <row r="28" ht="12.75">
      <c r="B28" s="15" t="s">
        <v>316</v>
      </c>
    </row>
    <row r="29" ht="12.75">
      <c r="B29" s="15" t="s">
        <v>354</v>
      </c>
    </row>
    <row r="30" ht="12.75">
      <c r="B30" s="15" t="s">
        <v>384</v>
      </c>
    </row>
    <row r="31" ht="12.75">
      <c r="B31" s="15" t="s">
        <v>379</v>
      </c>
    </row>
    <row r="32" ht="12.75">
      <c r="B32" s="15" t="s">
        <v>338</v>
      </c>
    </row>
    <row r="35" ht="12.75">
      <c r="B35" s="43" t="s">
        <v>467</v>
      </c>
    </row>
    <row r="36" spans="1:2" ht="12.75">
      <c r="A36" s="6" t="s">
        <v>266</v>
      </c>
      <c r="B36" s="6" t="s">
        <v>468</v>
      </c>
    </row>
    <row r="37" spans="1:2" ht="12.75">
      <c r="A37" s="6" t="s">
        <v>469</v>
      </c>
      <c r="B37" s="6" t="s">
        <v>470</v>
      </c>
    </row>
    <row r="38" spans="1:2" ht="12.75">
      <c r="A38" s="6" t="s">
        <v>224</v>
      </c>
      <c r="B38" s="6" t="s">
        <v>471</v>
      </c>
    </row>
    <row r="39" spans="1:2" ht="12.75">
      <c r="A39" s="6" t="s">
        <v>472</v>
      </c>
      <c r="B39" s="6" t="s">
        <v>112</v>
      </c>
    </row>
    <row r="40" spans="1:2" ht="12.75">
      <c r="A40" s="6" t="s">
        <v>473</v>
      </c>
      <c r="B40" s="6" t="s">
        <v>474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&amp;R30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2013-04-16T09:52:47Z</dcterms:modified>
  <cp:category/>
  <cp:version/>
  <cp:contentType/>
  <cp:contentStatus/>
</cp:coreProperties>
</file>