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0" yWindow="165" windowWidth="15000" windowHeight="11070" tabRatio="825" activeTab="0"/>
  </bookViews>
  <sheets>
    <sheet name="National Started Treatment" sheetId="1" r:id="rId1"/>
    <sheet name="Region Started Treatment" sheetId="2" r:id="rId2"/>
    <sheet name="National Still Waiting" sheetId="3" r:id="rId3"/>
    <sheet name="Region Still Waiting" sheetId="4" r:id="rId4"/>
    <sheet name="Notes" sheetId="5" r:id="rId5"/>
    <sheet name="Guidance" sheetId="6" r:id="rId6"/>
  </sheets>
  <definedNames>
    <definedName name="_xlfn.IFERROR" hidden="1">#NAME?</definedName>
    <definedName name="_xlnm.Print_Area" localSheetId="0">'National Started Treatment'!$A$1:$Q$17</definedName>
    <definedName name="_xlnm.Print_Area" localSheetId="2">'National Still Waiting'!$A$1:$O$17</definedName>
    <definedName name="_xlnm.Print_Area" localSheetId="1">'Region Started Treatment'!$A$1:$R$25</definedName>
    <definedName name="_xlnm.Print_Area" localSheetId="3">'Region Still Waiting'!$A$1:$O$23</definedName>
    <definedName name="_xlnm.Print_Titles" localSheetId="0">'National Started Treatment'!$1:$14</definedName>
    <definedName name="_xlnm.Print_Titles" localSheetId="2">'National Still Waiting'!$1:$14</definedName>
    <definedName name="_xlnm.Print_Titles" localSheetId="1">'Region Started Treatment'!$1:$15</definedName>
    <definedName name="_xlnm.Print_Titles" localSheetId="3">'Region Still Waiting'!$1:$15</definedName>
  </definedNames>
  <calcPr fullCalcOnLoad="1"/>
</workbook>
</file>

<file path=xl/sharedStrings.xml><?xml version="1.0" encoding="utf-8"?>
<sst xmlns="http://schemas.openxmlformats.org/spreadsheetml/2006/main" count="170" uniqueCount="50">
  <si>
    <t>Title:</t>
  </si>
  <si>
    <t>Summary:</t>
  </si>
  <si>
    <t>Period:</t>
  </si>
  <si>
    <t>Source:</t>
  </si>
  <si>
    <t>Basis:</t>
  </si>
  <si>
    <t>Commissioner</t>
  </si>
  <si>
    <t>Published:</t>
  </si>
  <si>
    <t>Revised:</t>
  </si>
  <si>
    <t>Status:</t>
  </si>
  <si>
    <t>Contact:</t>
  </si>
  <si>
    <t>National Level Data</t>
  </si>
  <si>
    <t>Total number of completed pathways (all)</t>
  </si>
  <si>
    <t>N/A</t>
  </si>
  <si>
    <t>Regional Level Data</t>
  </si>
  <si>
    <t>Region Code</t>
  </si>
  <si>
    <t>Region Name</t>
  </si>
  <si>
    <t>Y54</t>
  </si>
  <si>
    <t>Y55</t>
  </si>
  <si>
    <t>Y56</t>
  </si>
  <si>
    <t>NORTH OF ENGLAND COMMISSIONING REGION</t>
  </si>
  <si>
    <t>MIDLANDS AND EAST OF ENGLAND COMMISSIONING REGION</t>
  </si>
  <si>
    <t>LONDON COMMISSIONING REGION</t>
  </si>
  <si>
    <t>12 plus</t>
  </si>
  <si>
    <t>England</t>
  </si>
  <si>
    <t>Organisation</t>
  </si>
  <si>
    <t>NHS ENGLAND</t>
  </si>
  <si>
    <t>-</t>
  </si>
  <si>
    <t>&gt;1-4 weeks</t>
  </si>
  <si>
    <t>&gt;4-12 weeks</t>
  </si>
  <si>
    <t>% within 1 week</t>
  </si>
  <si>
    <t>&gt;0-1 week</t>
  </si>
  <si>
    <t>% within 4 weeks</t>
  </si>
  <si>
    <t>Urgent Cases: The number of patients started treatment by week since referral</t>
  </si>
  <si>
    <t>Routine Cases: The number of patients started treatment by week since referral</t>
  </si>
  <si>
    <t>Urgent Cases: The number of patients waiting to start treatment by week since referral</t>
  </si>
  <si>
    <t>Routine Cases: The number of patients waiting to start treatment by week since referral</t>
  </si>
  <si>
    <t>Total number of incomplete pathways</t>
  </si>
  <si>
    <t>Children and Young People with an Eating Disorder: Waiting Times</t>
  </si>
  <si>
    <t>Unify2 data collection - Children and Young People with an Eating Disorder</t>
  </si>
  <si>
    <t>england.mh-data@nhs.net</t>
  </si>
  <si>
    <t>Published</t>
  </si>
  <si>
    <t>Waiting times for patients started treatment for an Eating Disorder.</t>
  </si>
  <si>
    <t>Waiting times for incomplete pathways for an Eating Disorder.</t>
  </si>
  <si>
    <t>Q3 2017-18</t>
  </si>
  <si>
    <t>8th February 2018</t>
  </si>
  <si>
    <t>Y58</t>
  </si>
  <si>
    <t>SOUTH WEST ENGLAND COMMISSIONING REGION</t>
  </si>
  <si>
    <t>Y59</t>
  </si>
  <si>
    <t>SOUTH EAST ENGLAND COMMISSIONING REGION</t>
  </si>
  <si>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</sst>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 numFmtId="175" formatCode="[$-809]dd\ mmmm\ yyyy"/>
    <numFmt numFmtId="176" formatCode="0.000"/>
    <numFmt numFmtId="177" formatCode="0.0000"/>
    <numFmt numFmtId="178" formatCode="_(* #,##0.0_);_(* \(#,##0.0\);_(* &quot;-&quot;??_);_(@_)"/>
    <numFmt numFmtId="179" formatCode="_(* #,##0_);_(* \(#,##0\);_(* &quot;-&quot;??_);_(@_)"/>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2"/>
      <color indexed="9"/>
      <name val="Arial"/>
      <family val="2"/>
    </font>
    <font>
      <b/>
      <sz val="10"/>
      <color indexed="8"/>
      <name val="Verdana"/>
      <family val="2"/>
    </font>
    <font>
      <b/>
      <u val="single"/>
      <sz val="12"/>
      <color indexed="63"/>
      <name val="Arial"/>
      <family val="2"/>
    </font>
    <font>
      <sz val="10"/>
      <color indexed="8"/>
      <name val="Calibri"/>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thin"/>
      <top style="hair"/>
      <bottom style="thin"/>
    </border>
    <border>
      <left>
        <color indexed="63"/>
      </left>
      <right style="thin"/>
      <top style="hair"/>
      <bottom style="thin"/>
    </border>
    <border>
      <left style="thin"/>
      <right style="thin"/>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6" fillId="34" borderId="11" xfId="42" applyNumberFormat="1" applyFont="1" applyFill="1" applyBorder="1" applyAlignment="1">
      <alignment horizontal="center" vertical="center" wrapText="1"/>
    </xf>
    <xf numFmtId="0" fontId="0" fillId="33" borderId="13" xfId="0" applyFont="1" applyFill="1" applyBorder="1" applyAlignment="1">
      <alignment/>
    </xf>
    <xf numFmtId="0" fontId="0" fillId="33" borderId="14"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4" xfId="42" applyNumberFormat="1" applyFont="1" applyFill="1" applyBorder="1" applyAlignment="1">
      <alignment/>
    </xf>
    <xf numFmtId="10" fontId="6" fillId="34" borderId="11" xfId="61" applyNumberFormat="1" applyFont="1" applyFill="1" applyBorder="1" applyAlignment="1">
      <alignment horizontal="center" vertical="center" wrapText="1"/>
    </xf>
    <xf numFmtId="171" fontId="0" fillId="33" borderId="14"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10" fontId="0" fillId="33" borderId="0" xfId="61" applyNumberFormat="1" applyFont="1" applyFill="1" applyAlignment="1">
      <alignment/>
    </xf>
    <xf numFmtId="10" fontId="0" fillId="33" borderId="0" xfId="61" applyNumberFormat="1" applyFont="1" applyFill="1" applyAlignment="1">
      <alignment horizontal="center"/>
    </xf>
    <xf numFmtId="169" fontId="0" fillId="33" borderId="0" xfId="42" applyNumberFormat="1" applyFont="1" applyFill="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69" fontId="0" fillId="33" borderId="17" xfId="42" applyNumberFormat="1"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71" fontId="0" fillId="33" borderId="17"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79" fontId="0" fillId="33" borderId="14" xfId="42" applyNumberFormat="1" applyFont="1" applyFill="1" applyBorder="1" applyAlignment="1">
      <alignment/>
    </xf>
    <xf numFmtId="179" fontId="0" fillId="33" borderId="14" xfId="42" applyNumberFormat="1" applyFont="1" applyFill="1" applyBorder="1" applyAlignment="1">
      <alignment/>
    </xf>
    <xf numFmtId="179" fontId="0" fillId="33" borderId="17" xfId="42" applyNumberFormat="1" applyFont="1" applyFill="1" applyBorder="1" applyAlignment="1">
      <alignment/>
    </xf>
    <xf numFmtId="0" fontId="4" fillId="33" borderId="0" xfId="0" applyFont="1" applyFill="1" applyAlignment="1">
      <alignment/>
    </xf>
    <xf numFmtId="169" fontId="0" fillId="33" borderId="0" xfId="42" applyNumberFormat="1" applyFont="1" applyFill="1" applyBorder="1" applyAlignment="1">
      <alignment/>
    </xf>
    <xf numFmtId="0" fontId="5" fillId="33" borderId="0" xfId="0" applyFont="1" applyFill="1" applyAlignment="1">
      <alignment vertical="top" wrapText="1"/>
    </xf>
    <xf numFmtId="0" fontId="5" fillId="33" borderId="0" xfId="0" applyFont="1" applyFill="1" applyAlignment="1">
      <alignment wrapText="1"/>
    </xf>
    <xf numFmtId="0" fontId="0" fillId="33" borderId="0" xfId="0" applyFill="1" applyAlignment="1">
      <alignment/>
    </xf>
    <xf numFmtId="17" fontId="4" fillId="33" borderId="0" xfId="0" applyNumberFormat="1" applyFont="1" applyFill="1" applyAlignment="1" quotePrefix="1">
      <alignment/>
    </xf>
    <xf numFmtId="0" fontId="5" fillId="33" borderId="0" xfId="0" applyFont="1" applyFill="1" applyAlignment="1">
      <alignment/>
    </xf>
    <xf numFmtId="0" fontId="6" fillId="34" borderId="10" xfId="0" applyFont="1" applyFill="1" applyBorder="1" applyAlignment="1">
      <alignment horizontal="center" vertical="center" wrapText="1"/>
    </xf>
    <xf numFmtId="3" fontId="0" fillId="33" borderId="10" xfId="0" applyNumberFormat="1" applyFont="1" applyFill="1" applyBorder="1" applyAlignment="1">
      <alignment/>
    </xf>
    <xf numFmtId="171" fontId="0" fillId="33" borderId="0" xfId="61" applyNumberFormat="1" applyFont="1" applyFill="1" applyBorder="1" applyAlignment="1">
      <alignment/>
    </xf>
    <xf numFmtId="169" fontId="0" fillId="33" borderId="18" xfId="42" applyNumberFormat="1" applyFont="1" applyFill="1" applyBorder="1" applyAlignment="1">
      <alignment/>
    </xf>
    <xf numFmtId="169" fontId="0" fillId="33" borderId="13" xfId="42" applyNumberFormat="1" applyFont="1" applyFill="1" applyBorder="1" applyAlignment="1">
      <alignment/>
    </xf>
    <xf numFmtId="169" fontId="0" fillId="33" borderId="16" xfId="42" applyNumberFormat="1" applyFont="1" applyFill="1" applyBorder="1" applyAlignment="1">
      <alignment/>
    </xf>
    <xf numFmtId="169" fontId="0" fillId="33" borderId="0" xfId="42" applyNumberFormat="1" applyFont="1" applyFill="1" applyAlignment="1">
      <alignment/>
    </xf>
    <xf numFmtId="179" fontId="0" fillId="33" borderId="13" xfId="42" applyNumberFormat="1" applyFont="1" applyFill="1" applyBorder="1" applyAlignment="1">
      <alignment/>
    </xf>
    <xf numFmtId="179" fontId="0" fillId="33" borderId="13" xfId="42" applyNumberFormat="1" applyFont="1" applyFill="1" applyBorder="1" applyAlignment="1">
      <alignment/>
    </xf>
    <xf numFmtId="179" fontId="0" fillId="33" borderId="16" xfId="42" applyNumberFormat="1" applyFont="1" applyFill="1" applyBorder="1" applyAlignment="1">
      <alignment/>
    </xf>
    <xf numFmtId="3" fontId="0" fillId="33" borderId="10" xfId="0" applyNumberFormat="1" applyFont="1" applyFill="1" applyBorder="1" applyAlignment="1">
      <alignment/>
    </xf>
    <xf numFmtId="0" fontId="3" fillId="33" borderId="0" xfId="0" applyFont="1" applyFill="1" applyAlignment="1">
      <alignment vertical="top"/>
    </xf>
    <xf numFmtId="0" fontId="0" fillId="0" borderId="13" xfId="0" applyFont="1" applyFill="1" applyBorder="1" applyAlignment="1">
      <alignment/>
    </xf>
    <xf numFmtId="0" fontId="0" fillId="0" borderId="14" xfId="0" applyFont="1" applyFill="1" applyBorder="1" applyAlignment="1">
      <alignment/>
    </xf>
    <xf numFmtId="169" fontId="0" fillId="0" borderId="14" xfId="42" applyNumberFormat="1" applyFont="1" applyFill="1" applyBorder="1" applyAlignment="1">
      <alignment/>
    </xf>
    <xf numFmtId="171" fontId="0" fillId="0" borderId="14" xfId="61" applyNumberFormat="1" applyFont="1" applyFill="1" applyBorder="1" applyAlignment="1">
      <alignment/>
    </xf>
    <xf numFmtId="171" fontId="0" fillId="0" borderId="0" xfId="61" applyNumberFormat="1" applyFont="1" applyFill="1" applyBorder="1" applyAlignment="1">
      <alignment/>
    </xf>
    <xf numFmtId="169" fontId="0" fillId="0" borderId="13" xfId="42" applyNumberFormat="1" applyFont="1" applyFill="1" applyBorder="1" applyAlignment="1">
      <alignment/>
    </xf>
    <xf numFmtId="0" fontId="0" fillId="0" borderId="0" xfId="0" applyFill="1" applyAlignment="1">
      <alignment/>
    </xf>
    <xf numFmtId="0" fontId="0" fillId="0" borderId="19" xfId="0" applyFont="1" applyFill="1" applyBorder="1" applyAlignment="1">
      <alignment/>
    </xf>
    <xf numFmtId="169" fontId="0" fillId="0" borderId="15" xfId="42" applyNumberFormat="1" applyFont="1" applyFill="1" applyBorder="1" applyAlignment="1">
      <alignment/>
    </xf>
    <xf numFmtId="169" fontId="0" fillId="0" borderId="19" xfId="42" applyNumberFormat="1" applyFont="1" applyFill="1" applyBorder="1" applyAlignment="1">
      <alignment/>
    </xf>
    <xf numFmtId="179" fontId="0" fillId="0" borderId="14" xfId="42" applyNumberFormat="1" applyFont="1" applyFill="1" applyBorder="1" applyAlignment="1">
      <alignment/>
    </xf>
    <xf numFmtId="179" fontId="0" fillId="0" borderId="13" xfId="42" applyNumberFormat="1" applyFont="1" applyFill="1" applyBorder="1" applyAlignment="1">
      <alignment/>
    </xf>
    <xf numFmtId="179" fontId="0" fillId="0" borderId="15" xfId="42" applyNumberFormat="1" applyFont="1" applyFill="1" applyBorder="1" applyAlignment="1">
      <alignment/>
    </xf>
    <xf numFmtId="179" fontId="0" fillId="0" borderId="19" xfId="42" applyNumberFormat="1" applyFont="1" applyFill="1" applyBorder="1" applyAlignment="1">
      <alignment/>
    </xf>
    <xf numFmtId="0" fontId="0" fillId="0" borderId="0" xfId="0" applyFill="1" applyBorder="1" applyAlignment="1">
      <alignment/>
    </xf>
    <xf numFmtId="0" fontId="47" fillId="35" borderId="0" xfId="58" applyFont="1" applyFill="1" applyBorder="1" applyAlignment="1">
      <alignment horizontal="center" vertical="center"/>
      <protection/>
    </xf>
    <xf numFmtId="169" fontId="6" fillId="34" borderId="20" xfId="42" applyNumberFormat="1" applyFont="1" applyFill="1"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wrapText="1"/>
    </xf>
    <xf numFmtId="0" fontId="5" fillId="33" borderId="0" xfId="0" applyFont="1" applyFill="1" applyAlignment="1">
      <alignment/>
    </xf>
    <xf numFmtId="0" fontId="5" fillId="33" borderId="0" xfId="0" applyFont="1" applyFill="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10</xdr:col>
      <xdr:colOff>438150</xdr:colOff>
      <xdr:row>37</xdr:row>
      <xdr:rowOff>152400</xdr:rowOff>
    </xdr:to>
    <xdr:sp>
      <xdr:nvSpPr>
        <xdr:cNvPr id="1" name="Text Box 1"/>
        <xdr:cNvSpPr txBox="1">
          <a:spLocks noChangeArrowheads="1"/>
        </xdr:cNvSpPr>
      </xdr:nvSpPr>
      <xdr:spPr>
        <a:xfrm>
          <a:off x="76200" y="95250"/>
          <a:ext cx="6457950" cy="6048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children and young people referred for eating</a:t>
          </a:r>
          <a:r>
            <a:rPr lang="en-US" cap="none" sz="1100" b="0" i="0" u="none" baseline="0">
              <a:solidFill>
                <a:srgbClr val="000000"/>
              </a:solidFill>
              <a:latin typeface="Calibri"/>
              <a:ea typeface="Calibri"/>
              <a:cs typeface="Calibri"/>
            </a:rPr>
            <a:t> disorders </a:t>
          </a:r>
          <a:r>
            <a:rPr lang="en-US" cap="none" sz="1100" b="0" i="0" u="none" baseline="0">
              <a:solidFill>
                <a:srgbClr val="000000"/>
              </a:solidFill>
              <a:latin typeface="Calibri"/>
              <a:ea typeface="Calibri"/>
              <a:cs typeface="Calibri"/>
            </a:rPr>
            <a:t>per quarter is small for some CCGs and providers. As a result some CCGs may not have any patients starting treatment in a particular quarter.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submit incomplete waits as there was not currently a designated CAMHS ED team.
</a:t>
          </a:r>
          <a:r>
            <a:rPr lang="en-US" cap="none" sz="1100" b="0" i="0" u="none" baseline="0">
              <a:solidFill>
                <a:srgbClr val="000000"/>
              </a:solidFill>
              <a:latin typeface="Calibri"/>
              <a:ea typeface="Calibri"/>
              <a:cs typeface="Calibri"/>
            </a:rPr>
            <a:t>2. Some providers moved to a new system, and on the old system they were unable to record the ED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quarters of data should be treated with a degree of caution at this stage.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75</xdr:row>
      <xdr:rowOff>0</xdr:rowOff>
    </xdr:to>
    <xdr:sp>
      <xdr:nvSpPr>
        <xdr:cNvPr id="1" name="Text Box 1"/>
        <xdr:cNvSpPr txBox="1">
          <a:spLocks noChangeArrowheads="1"/>
        </xdr:cNvSpPr>
      </xdr:nvSpPr>
      <xdr:spPr>
        <a:xfrm>
          <a:off x="95250" y="123825"/>
          <a:ext cx="9172575" cy="120205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Children and Young People with an Eating Disorder (CYP ED)Access and Waiting Time standard states that  children and young people (up to the age of 19) referred for assessment or treatment for an eating disorder should receive NICE-approved treatment with a designated healthcare professional within one week for urgent cases and four weeks for every other case. The standard includes all children and young people up to the age of 19 years in whatever setting (community or inpatients) the young person is receiving care.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 </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4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Started Treatment: </a:t>
          </a:r>
          <a:r>
            <a:rPr lang="en-US" cap="none" sz="1100" b="0" i="0" u="none" baseline="0">
              <a:solidFill>
                <a:srgbClr val="000000"/>
              </a:solidFill>
              <a:latin typeface="Calibri"/>
              <a:ea typeface="Calibri"/>
              <a:cs typeface="Calibri"/>
            </a:rPr>
            <a:t>CYP Eating Disorder access and waiting times for patients who started treatment during the  quarter.
</a:t>
          </a:r>
          <a:r>
            <a:rPr lang="en-US" cap="none" sz="1100" b="1" i="0" u="none" baseline="0">
              <a:solidFill>
                <a:srgbClr val="000000"/>
              </a:solidFill>
              <a:latin typeface="Calibri"/>
              <a:ea typeface="Calibri"/>
              <a:cs typeface="Calibri"/>
            </a:rPr>
            <a:t>Still Waiting: </a:t>
          </a:r>
          <a:r>
            <a:rPr lang="en-US" cap="none" sz="1100" b="0" i="0" u="none" baseline="0">
              <a:solidFill>
                <a:srgbClr val="000000"/>
              </a:solidFill>
              <a:latin typeface="Calibri"/>
              <a:ea typeface="Calibri"/>
              <a:cs typeface="Calibri"/>
            </a:rPr>
            <a:t>CYP Eating Disorder access and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CYP Eating Disorder cases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1 week</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urgent </a:t>
          </a:r>
          <a:r>
            <a:rPr lang="en-US" cap="none" sz="1100" b="0" i="0" u="none" baseline="0">
              <a:solidFill>
                <a:srgbClr val="000000"/>
              </a:solidFill>
              <a:latin typeface="Calibri"/>
              <a:ea typeface="Calibri"/>
              <a:cs typeface="Calibri"/>
            </a:rPr>
            <a:t>cases started within 1 week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urgent</a:t>
          </a:r>
          <a:r>
            <a:rPr lang="en-US" cap="none" sz="1100" b="0" i="0" u="none" baseline="0">
              <a:solidFill>
                <a:srgbClr val="000000"/>
              </a:solidFill>
              <a:latin typeface="Calibri"/>
              <a:ea typeface="Calibri"/>
              <a:cs typeface="Calibri"/>
            </a:rPr>
            <a:t> case commence a NICE-recommended package of care within one week of referral.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4 weeks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cases started within 4 weeks of referral. 
</a:t>
          </a:r>
          <a:r>
            <a:rPr lang="en-US" cap="none" sz="1100" b="0" i="0" u="none" baseline="0">
              <a:solidFill>
                <a:srgbClr val="000000"/>
              </a:solidFill>
              <a:latin typeface="Calibri"/>
              <a:ea typeface="Calibri"/>
              <a:cs typeface="Calibri"/>
            </a:rPr>
            <a:t>The standard is that by 2020/21, 95% of people experiencing a CYP Eating Disorder </a:t>
          </a:r>
          <a:r>
            <a:rPr lang="en-US" cap="none" sz="1100" b="0" i="0" u="sng" baseline="0">
              <a:solidFill>
                <a:srgbClr val="000000"/>
              </a:solidFill>
              <a:latin typeface="Calibri"/>
              <a:ea typeface="Calibri"/>
              <a:cs typeface="Calibri"/>
            </a:rPr>
            <a:t>routine</a:t>
          </a:r>
          <a:r>
            <a:rPr lang="en-US" cap="none" sz="1100" b="0" i="0" u="none" baseline="0">
              <a:solidFill>
                <a:srgbClr val="000000"/>
              </a:solidFill>
              <a:latin typeface="Calibri"/>
              <a:ea typeface="Calibri"/>
              <a:cs typeface="Calibri"/>
            </a:rPr>
            <a:t> case commence a NICE-recommended package of care within four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Urgent /Referral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designation of an urgent or routine referral is a clinical decision based on the information received (see Commissioning Guidance) and recorded in the ‘clinical response priority type’ on local IT systems.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CYP Eating Disorders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an Eating Disorder. In the UK, CAMH eating disorder services have typically provided input for children and young people with anorexia nervosa, bulimia nervosa and atypical forms of these disorders, to include in some instances those with binge eating disorder. The Eating Disorder NICE guideline (2004) (https://www.nice.org.uk/guidance/cg9) reflects this, covering ‘anorexia nervosa, bulimia nervosa, binge eating disorder or other related (or ‘atypical’) eating disorders’. The National Collaborating Centre for Mental Health (NCCMH) is currently updating the guideline and it is due to be published in 2017.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Descriptions: Children and Young people (up 19 years) with an eating disorder 
</a:t>
          </a:r>
          <a:r>
            <a:rPr lang="en-US" cap="none" sz="1100" b="1" i="0" u="none" baseline="0">
              <a:solidFill>
                <a:srgbClr val="000000"/>
              </a:solidFill>
              <a:latin typeface="Calibri"/>
              <a:ea typeface="Calibri"/>
              <a:cs typeface="Calibri"/>
            </a:rPr>
            <a:t>Indicator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(urgent cases) that wait 1 week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with ED (urgent cases) referred with a suspected ED that start treatment within 1 week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with a suspected ED (urgent cases) that start treatment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Indicator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CYP with ED (routine cases) that wait 4 weeks or less from referral to start of NICE-approved treatment.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Numerator: </a:t>
          </a:r>
          <a:r>
            <a:rPr lang="en-US" cap="none" sz="1100" b="0" i="0" u="none" baseline="0">
              <a:solidFill>
                <a:srgbClr val="000000"/>
              </a:solidFill>
              <a:latin typeface="Calibri"/>
              <a:ea typeface="Calibri"/>
              <a:cs typeface="Calibri"/>
            </a:rPr>
            <a:t>The number of CYP referred (routine cases) with suspected ED that started treatment within 4 weeks of referral in the reporting period.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Denominator: </a:t>
          </a:r>
          <a:r>
            <a:rPr lang="en-US" cap="none" sz="1100" b="0" i="0" u="none" baseline="0">
              <a:solidFill>
                <a:srgbClr val="000000"/>
              </a:solidFill>
              <a:latin typeface="Calibri"/>
              <a:ea typeface="Calibri"/>
              <a:cs typeface="Calibri"/>
            </a:rPr>
            <a:t>The number of CYP referred (routine cases) with suspected ED that start treatment in the reporting period.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P17"/>
  <sheetViews>
    <sheetView tabSelected="1" zoomScaleSheetLayoutView="100" zoomScalePageLayoutView="0" workbookViewId="0" topLeftCell="A1">
      <selection activeCell="B1" sqref="B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10" width="16.7109375" style="1" customWidth="1"/>
    <col min="11" max="14" width="16.7109375" style="1" customWidth="1" outlineLevel="1"/>
    <col min="15" max="16" width="16.7109375" style="1" customWidth="1"/>
    <col min="17" max="16384" width="9.140625" style="1" customWidth="1"/>
  </cols>
  <sheetData>
    <row r="1" spans="3:10" ht="15" customHeight="1">
      <c r="C1" s="81"/>
      <c r="D1" s="81"/>
      <c r="E1" s="81"/>
      <c r="F1" s="81"/>
      <c r="G1" s="81"/>
      <c r="H1" s="81"/>
      <c r="I1" s="81"/>
      <c r="J1" s="81"/>
    </row>
    <row r="2" spans="2:11" ht="15" customHeight="1">
      <c r="B2" s="2" t="s">
        <v>0</v>
      </c>
      <c r="C2" s="47" t="s">
        <v>37</v>
      </c>
      <c r="D2" s="47"/>
      <c r="E2" s="4"/>
      <c r="F2" s="4"/>
      <c r="G2" s="4"/>
      <c r="H2" s="4"/>
      <c r="I2" s="4"/>
      <c r="K2" s="51"/>
    </row>
    <row r="3" spans="2:16" ht="12.75" customHeight="1">
      <c r="B3" s="2" t="s">
        <v>1</v>
      </c>
      <c r="C3" s="85" t="s">
        <v>41</v>
      </c>
      <c r="D3" s="85"/>
      <c r="E3" s="5"/>
      <c r="F3" s="4"/>
      <c r="G3" s="4"/>
      <c r="H3" s="4"/>
      <c r="I3" s="4"/>
      <c r="K3" s="49"/>
      <c r="L3" s="5"/>
      <c r="M3" s="4"/>
      <c r="N3" s="4"/>
      <c r="O3" s="4"/>
      <c r="P3" s="4"/>
    </row>
    <row r="4" spans="2:16" ht="12.75" customHeight="1">
      <c r="B4" s="2"/>
      <c r="C4" s="85"/>
      <c r="D4" s="85"/>
      <c r="G4" s="4"/>
      <c r="H4" s="4"/>
      <c r="I4" s="4"/>
      <c r="J4" s="4"/>
      <c r="K4" s="49"/>
      <c r="N4" s="4"/>
      <c r="O4" s="4"/>
      <c r="P4" s="4"/>
    </row>
    <row r="5" spans="2:16" ht="15">
      <c r="B5" s="2" t="s">
        <v>2</v>
      </c>
      <c r="C5" s="86" t="s">
        <v>43</v>
      </c>
      <c r="D5" s="86"/>
      <c r="G5" s="4"/>
      <c r="H5" s="4"/>
      <c r="I5" s="4"/>
      <c r="J5" s="4"/>
      <c r="K5" s="52"/>
      <c r="N5" s="4"/>
      <c r="O5" s="4"/>
      <c r="P5" s="4"/>
    </row>
    <row r="6" spans="2:11" ht="24.75" customHeight="1">
      <c r="B6" s="65" t="s">
        <v>3</v>
      </c>
      <c r="C6" s="87" t="s">
        <v>38</v>
      </c>
      <c r="D6" s="87"/>
      <c r="K6" s="50"/>
    </row>
    <row r="7" spans="2:11" ht="12.75">
      <c r="B7" s="2" t="s">
        <v>4</v>
      </c>
      <c r="C7" s="88" t="s">
        <v>5</v>
      </c>
      <c r="D7" s="88"/>
      <c r="K7" s="50"/>
    </row>
    <row r="8" spans="2:11" ht="12.75">
      <c r="B8" s="2" t="s">
        <v>6</v>
      </c>
      <c r="C8" s="88" t="s">
        <v>44</v>
      </c>
      <c r="D8" s="88"/>
      <c r="K8" s="53"/>
    </row>
    <row r="9" spans="2:11" ht="12.75">
      <c r="B9" s="2" t="s">
        <v>7</v>
      </c>
      <c r="C9" s="88" t="s">
        <v>12</v>
      </c>
      <c r="D9" s="88"/>
      <c r="K9" s="53"/>
    </row>
    <row r="10" spans="2:11" ht="12.75">
      <c r="B10" s="2" t="s">
        <v>8</v>
      </c>
      <c r="C10" s="88" t="s">
        <v>40</v>
      </c>
      <c r="D10" s="88"/>
      <c r="K10" s="53"/>
    </row>
    <row r="11" spans="2:11" ht="12.75">
      <c r="B11" s="2" t="s">
        <v>9</v>
      </c>
      <c r="C11" s="88" t="s">
        <v>39</v>
      </c>
      <c r="D11" s="88"/>
      <c r="K11" s="53"/>
    </row>
    <row r="12" ht="12.75">
      <c r="B12" s="5"/>
    </row>
    <row r="13" spans="2:16" ht="27.75" customHeight="1">
      <c r="B13" s="3"/>
      <c r="C13" s="3" t="s">
        <v>10</v>
      </c>
      <c r="D13" s="82" t="s">
        <v>32</v>
      </c>
      <c r="E13" s="83"/>
      <c r="F13" s="83"/>
      <c r="G13" s="84"/>
      <c r="H13" s="4"/>
      <c r="I13" s="4"/>
      <c r="J13" s="4"/>
      <c r="K13" s="82" t="s">
        <v>33</v>
      </c>
      <c r="L13" s="83"/>
      <c r="M13" s="83"/>
      <c r="N13" s="84"/>
      <c r="O13" s="4"/>
      <c r="P13" s="4"/>
    </row>
    <row r="14" spans="2:16" ht="45" customHeight="1">
      <c r="B14" s="21"/>
      <c r="C14" s="7"/>
      <c r="D14" s="8" t="s">
        <v>30</v>
      </c>
      <c r="E14" s="8" t="s">
        <v>27</v>
      </c>
      <c r="F14" s="8" t="s">
        <v>28</v>
      </c>
      <c r="G14" s="8" t="s">
        <v>22</v>
      </c>
      <c r="H14" s="9" t="s">
        <v>11</v>
      </c>
      <c r="I14" s="19" t="s">
        <v>29</v>
      </c>
      <c r="J14" s="32"/>
      <c r="K14" s="54" t="s">
        <v>30</v>
      </c>
      <c r="L14" s="8" t="s">
        <v>27</v>
      </c>
      <c r="M14" s="8" t="s">
        <v>28</v>
      </c>
      <c r="N14" s="8" t="s">
        <v>22</v>
      </c>
      <c r="O14" s="9" t="s">
        <v>11</v>
      </c>
      <c r="P14" s="19" t="s">
        <v>31</v>
      </c>
    </row>
    <row r="15" spans="2:16" ht="12.75">
      <c r="B15" s="21"/>
      <c r="C15" s="41" t="s">
        <v>23</v>
      </c>
      <c r="D15" s="42">
        <v>236</v>
      </c>
      <c r="E15" s="42">
        <v>60</v>
      </c>
      <c r="F15" s="42">
        <v>10</v>
      </c>
      <c r="G15" s="42">
        <v>1</v>
      </c>
      <c r="H15" s="42">
        <v>307</v>
      </c>
      <c r="I15" s="43">
        <v>0.768729641693811</v>
      </c>
      <c r="J15" s="4"/>
      <c r="K15" s="55">
        <v>338</v>
      </c>
      <c r="L15" s="42">
        <v>900</v>
      </c>
      <c r="M15" s="42">
        <v>224</v>
      </c>
      <c r="N15" s="42">
        <v>27</v>
      </c>
      <c r="O15" s="42">
        <v>1489</v>
      </c>
      <c r="P15" s="43">
        <v>0.8314304902619211</v>
      </c>
    </row>
    <row r="16" spans="5:10" ht="12.75">
      <c r="E16" s="11"/>
      <c r="J16" s="11"/>
    </row>
    <row r="17" ht="12.75">
      <c r="J17" s="11"/>
    </row>
  </sheetData>
  <sheetProtection/>
  <mergeCells count="11">
    <mergeCell ref="K13:N13"/>
    <mergeCell ref="C1:J1"/>
    <mergeCell ref="D13:G13"/>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1:W31"/>
  <sheetViews>
    <sheetView showGridLines="0"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5" customWidth="1" outlineLevel="1"/>
    <col min="8" max="10" width="16.7109375" style="15" customWidth="1"/>
    <col min="11" max="14" width="16.7109375" style="1" customWidth="1" outlineLevel="1"/>
    <col min="15" max="16" width="16.7109375" style="1" customWidth="1"/>
    <col min="17" max="16384" width="9.140625" style="1" customWidth="1"/>
  </cols>
  <sheetData>
    <row r="1" spans="3:10" ht="12.75" customHeight="1">
      <c r="C1" s="81"/>
      <c r="D1" s="81"/>
      <c r="E1" s="81"/>
      <c r="F1" s="81"/>
      <c r="G1" s="81"/>
      <c r="H1" s="81"/>
      <c r="I1" s="81"/>
      <c r="J1" s="81"/>
    </row>
    <row r="2" spans="2:16" ht="15" customHeight="1">
      <c r="B2" s="2" t="s">
        <v>0</v>
      </c>
      <c r="C2" s="47" t="s">
        <v>37</v>
      </c>
      <c r="D2" s="47"/>
      <c r="E2" s="16"/>
      <c r="F2" s="16"/>
      <c r="G2" s="16"/>
      <c r="H2" s="17"/>
      <c r="I2" s="17"/>
      <c r="J2" s="17"/>
      <c r="K2" s="47"/>
      <c r="L2" s="48"/>
      <c r="M2" s="48"/>
      <c r="N2" s="16"/>
      <c r="O2" s="17"/>
      <c r="P2" s="17"/>
    </row>
    <row r="3" spans="2:16" ht="12.75" customHeight="1">
      <c r="B3" s="2" t="s">
        <v>1</v>
      </c>
      <c r="C3" s="85" t="s">
        <v>41</v>
      </c>
      <c r="D3" s="85"/>
      <c r="E3" s="16"/>
      <c r="F3" s="16"/>
      <c r="G3" s="16"/>
      <c r="H3" s="17"/>
      <c r="I3" s="17"/>
      <c r="J3" s="17"/>
      <c r="K3" s="49"/>
      <c r="L3" s="16"/>
      <c r="M3" s="16"/>
      <c r="N3" s="16"/>
      <c r="O3" s="17"/>
      <c r="P3" s="17"/>
    </row>
    <row r="4" spans="2:16" ht="12.75">
      <c r="B4" s="2"/>
      <c r="C4" s="85"/>
      <c r="D4" s="85"/>
      <c r="E4" s="16"/>
      <c r="F4" s="16"/>
      <c r="G4" s="16"/>
      <c r="H4" s="17"/>
      <c r="I4" s="17"/>
      <c r="J4" s="17"/>
      <c r="K4" s="49"/>
      <c r="L4" s="16"/>
      <c r="M4" s="16"/>
      <c r="N4" s="16"/>
      <c r="O4" s="17"/>
      <c r="P4" s="17"/>
    </row>
    <row r="5" spans="2:16" ht="12.75" customHeight="1">
      <c r="B5" s="2" t="s">
        <v>2</v>
      </c>
      <c r="C5" s="86" t="str">
        <f>'National Started Treatment'!C5:D5</f>
        <v>Q3 2017-18</v>
      </c>
      <c r="D5" s="86"/>
      <c r="E5" s="16"/>
      <c r="F5" s="16"/>
      <c r="G5" s="16"/>
      <c r="H5" s="17"/>
      <c r="I5" s="17"/>
      <c r="J5" s="17"/>
      <c r="K5" s="52"/>
      <c r="L5" s="16"/>
      <c r="M5" s="16"/>
      <c r="N5" s="16"/>
      <c r="O5" s="17"/>
      <c r="P5" s="17"/>
    </row>
    <row r="6" spans="2:16" ht="26.25" customHeight="1">
      <c r="B6" s="65" t="s">
        <v>3</v>
      </c>
      <c r="C6" s="85" t="s">
        <v>38</v>
      </c>
      <c r="D6" s="85"/>
      <c r="E6" s="16"/>
      <c r="F6" s="16"/>
      <c r="G6" s="16"/>
      <c r="H6" s="17"/>
      <c r="I6" s="17"/>
      <c r="J6" s="17"/>
      <c r="K6" s="49"/>
      <c r="L6" s="16"/>
      <c r="M6" s="16"/>
      <c r="N6" s="16"/>
      <c r="O6" s="17"/>
      <c r="P6" s="17"/>
    </row>
    <row r="7" spans="2:16" ht="12.75" customHeight="1">
      <c r="B7" s="2" t="s">
        <v>4</v>
      </c>
      <c r="C7" s="88" t="s">
        <v>5</v>
      </c>
      <c r="D7" s="88"/>
      <c r="E7" s="16"/>
      <c r="F7" s="16"/>
      <c r="G7" s="16"/>
      <c r="H7" s="17"/>
      <c r="I7" s="17"/>
      <c r="J7" s="17"/>
      <c r="K7" s="53"/>
      <c r="L7" s="16"/>
      <c r="M7" s="16"/>
      <c r="N7" s="16"/>
      <c r="O7" s="17"/>
      <c r="P7" s="17"/>
    </row>
    <row r="8" spans="2:16" ht="12.75" customHeight="1">
      <c r="B8" s="2" t="s">
        <v>6</v>
      </c>
      <c r="C8" s="88" t="str">
        <f>'National Started Treatment'!C8:D8</f>
        <v>8th February 2018</v>
      </c>
      <c r="D8" s="88"/>
      <c r="E8" s="16"/>
      <c r="F8" s="16"/>
      <c r="G8" s="16"/>
      <c r="H8" s="17"/>
      <c r="I8" s="17"/>
      <c r="J8" s="17"/>
      <c r="K8" s="53"/>
      <c r="L8" s="16"/>
      <c r="M8" s="16"/>
      <c r="N8" s="16"/>
      <c r="O8" s="17"/>
      <c r="P8" s="17"/>
    </row>
    <row r="9" spans="2:16" ht="12.75" customHeight="1">
      <c r="B9" s="2" t="s">
        <v>7</v>
      </c>
      <c r="C9" s="88" t="s">
        <v>12</v>
      </c>
      <c r="D9" s="88"/>
      <c r="E9" s="16"/>
      <c r="F9" s="16"/>
      <c r="G9" s="16"/>
      <c r="H9" s="16"/>
      <c r="I9" s="16"/>
      <c r="J9" s="16"/>
      <c r="K9" s="53"/>
      <c r="L9" s="16"/>
      <c r="M9" s="16"/>
      <c r="N9" s="16"/>
      <c r="O9" s="16"/>
      <c r="P9" s="16"/>
    </row>
    <row r="10" spans="2:16" ht="12.75" customHeight="1">
      <c r="B10" s="2" t="s">
        <v>8</v>
      </c>
      <c r="C10" s="88" t="s">
        <v>40</v>
      </c>
      <c r="D10" s="88"/>
      <c r="E10" s="16"/>
      <c r="F10" s="16"/>
      <c r="G10" s="16"/>
      <c r="H10" s="16"/>
      <c r="I10" s="16"/>
      <c r="J10" s="16"/>
      <c r="K10" s="53"/>
      <c r="L10" s="16"/>
      <c r="M10" s="16"/>
      <c r="N10" s="16"/>
      <c r="O10" s="16"/>
      <c r="P10" s="16"/>
    </row>
    <row r="11" spans="2:16" ht="12.75" customHeight="1">
      <c r="B11" s="2" t="s">
        <v>9</v>
      </c>
      <c r="C11" s="88" t="s">
        <v>39</v>
      </c>
      <c r="D11" s="88"/>
      <c r="E11" s="16"/>
      <c r="F11" s="16"/>
      <c r="G11" s="16"/>
      <c r="H11" s="16"/>
      <c r="I11" s="16"/>
      <c r="J11" s="16"/>
      <c r="K11" s="53"/>
      <c r="L11" s="16"/>
      <c r="M11" s="16"/>
      <c r="N11" s="16"/>
      <c r="O11" s="16"/>
      <c r="P11" s="16"/>
    </row>
    <row r="12" spans="2:16" ht="12.75" customHeight="1">
      <c r="B12" s="5"/>
      <c r="E12" s="16"/>
      <c r="F12" s="16"/>
      <c r="G12" s="16"/>
      <c r="H12" s="16"/>
      <c r="I12" s="16"/>
      <c r="J12" s="16"/>
      <c r="K12" s="15"/>
      <c r="L12" s="16"/>
      <c r="M12" s="16"/>
      <c r="N12" s="16"/>
      <c r="O12" s="16"/>
      <c r="P12" s="16"/>
    </row>
    <row r="13" spans="2:16" ht="12.75" customHeight="1" hidden="1">
      <c r="B13" s="5"/>
      <c r="D13" s="15">
        <v>2</v>
      </c>
      <c r="E13" s="16">
        <v>3</v>
      </c>
      <c r="F13" s="16">
        <v>4</v>
      </c>
      <c r="G13" s="16">
        <v>5</v>
      </c>
      <c r="H13" s="16">
        <v>6</v>
      </c>
      <c r="I13" s="16">
        <v>7</v>
      </c>
      <c r="J13" s="16"/>
      <c r="K13" s="15">
        <v>2</v>
      </c>
      <c r="L13" s="16">
        <v>3</v>
      </c>
      <c r="M13" s="16">
        <v>4</v>
      </c>
      <c r="N13" s="16">
        <v>5</v>
      </c>
      <c r="O13" s="16">
        <v>6</v>
      </c>
      <c r="P13" s="16">
        <v>8</v>
      </c>
    </row>
    <row r="14" spans="2:16" ht="30" customHeight="1">
      <c r="B14" s="3" t="s">
        <v>13</v>
      </c>
      <c r="C14" s="3"/>
      <c r="D14" s="82" t="s">
        <v>32</v>
      </c>
      <c r="E14" s="83"/>
      <c r="F14" s="83"/>
      <c r="G14" s="84"/>
      <c r="H14" s="16"/>
      <c r="I14" s="16"/>
      <c r="J14" s="16"/>
      <c r="K14" s="82" t="s">
        <v>33</v>
      </c>
      <c r="L14" s="83"/>
      <c r="M14" s="83"/>
      <c r="N14" s="84"/>
      <c r="O14" s="16"/>
      <c r="P14" s="16"/>
    </row>
    <row r="15" spans="2:16" s="10" customFormat="1" ht="45" customHeight="1">
      <c r="B15" s="6" t="s">
        <v>14</v>
      </c>
      <c r="C15" s="7" t="s">
        <v>15</v>
      </c>
      <c r="D15" s="8" t="s">
        <v>30</v>
      </c>
      <c r="E15" s="8" t="s">
        <v>27</v>
      </c>
      <c r="F15" s="8" t="s">
        <v>28</v>
      </c>
      <c r="G15" s="8" t="s">
        <v>22</v>
      </c>
      <c r="H15" s="12" t="s">
        <v>11</v>
      </c>
      <c r="I15" s="19" t="s">
        <v>29</v>
      </c>
      <c r="J15" s="16"/>
      <c r="K15" s="54" t="s">
        <v>30</v>
      </c>
      <c r="L15" s="8" t="s">
        <v>27</v>
      </c>
      <c r="M15" s="8" t="s">
        <v>28</v>
      </c>
      <c r="N15" s="8" t="s">
        <v>22</v>
      </c>
      <c r="O15" s="12" t="s">
        <v>11</v>
      </c>
      <c r="P15" s="19" t="s">
        <v>31</v>
      </c>
    </row>
    <row r="16" spans="2:16" ht="12.75">
      <c r="B16" s="13" t="s">
        <v>16</v>
      </c>
      <c r="C16" s="14" t="s">
        <v>19</v>
      </c>
      <c r="D16" s="18">
        <v>60</v>
      </c>
      <c r="E16" s="18">
        <v>21</v>
      </c>
      <c r="F16" s="18">
        <v>4</v>
      </c>
      <c r="G16" s="18">
        <v>0</v>
      </c>
      <c r="H16" s="18">
        <v>85</v>
      </c>
      <c r="I16" s="20">
        <v>0.705882352941176</v>
      </c>
      <c r="J16" s="56"/>
      <c r="K16" s="57">
        <v>91</v>
      </c>
      <c r="L16" s="18">
        <v>253</v>
      </c>
      <c r="M16" s="18">
        <v>46</v>
      </c>
      <c r="N16" s="18">
        <v>11</v>
      </c>
      <c r="O16" s="18">
        <v>401</v>
      </c>
      <c r="P16" s="20">
        <v>0.8578553615960101</v>
      </c>
    </row>
    <row r="17" spans="2:23" ht="12.75">
      <c r="B17" s="13" t="s">
        <v>17</v>
      </c>
      <c r="C17" s="14" t="s">
        <v>20</v>
      </c>
      <c r="D17" s="18">
        <v>56</v>
      </c>
      <c r="E17" s="18">
        <v>9</v>
      </c>
      <c r="F17" s="18">
        <v>1</v>
      </c>
      <c r="G17" s="18">
        <v>0</v>
      </c>
      <c r="H17" s="18">
        <v>66</v>
      </c>
      <c r="I17" s="20">
        <v>0.848484848484848</v>
      </c>
      <c r="J17" s="56"/>
      <c r="K17" s="58">
        <v>113</v>
      </c>
      <c r="L17" s="18">
        <v>252</v>
      </c>
      <c r="M17" s="18">
        <v>45</v>
      </c>
      <c r="N17" s="18">
        <v>4</v>
      </c>
      <c r="O17" s="18">
        <v>414</v>
      </c>
      <c r="P17" s="20">
        <v>0.881642512077295</v>
      </c>
      <c r="R17" s="32"/>
      <c r="S17" s="32"/>
      <c r="T17" s="32"/>
      <c r="U17" s="32"/>
      <c r="V17" s="32"/>
      <c r="W17" s="32"/>
    </row>
    <row r="18" spans="2:23" ht="12.75">
      <c r="B18" s="13" t="s">
        <v>18</v>
      </c>
      <c r="C18" s="14" t="s">
        <v>21</v>
      </c>
      <c r="D18" s="18">
        <v>54</v>
      </c>
      <c r="E18" s="18">
        <v>9</v>
      </c>
      <c r="F18" s="18">
        <v>1</v>
      </c>
      <c r="G18" s="18">
        <v>0</v>
      </c>
      <c r="H18" s="18">
        <v>64</v>
      </c>
      <c r="I18" s="20">
        <v>0.84375</v>
      </c>
      <c r="J18" s="56"/>
      <c r="K18" s="58">
        <v>31</v>
      </c>
      <c r="L18" s="18">
        <v>114</v>
      </c>
      <c r="M18" s="18">
        <v>28</v>
      </c>
      <c r="N18" s="18">
        <v>2</v>
      </c>
      <c r="O18" s="18">
        <v>175</v>
      </c>
      <c r="P18" s="20">
        <v>0.8285714285714291</v>
      </c>
      <c r="R18" s="32"/>
      <c r="S18" s="32"/>
      <c r="T18" s="32"/>
      <c r="U18" s="32"/>
      <c r="V18" s="32"/>
      <c r="W18" s="32"/>
    </row>
    <row r="19" spans="2:23" s="72" customFormat="1" ht="12.75">
      <c r="B19" s="66" t="s">
        <v>45</v>
      </c>
      <c r="C19" s="67" t="s">
        <v>46</v>
      </c>
      <c r="D19" s="68">
        <v>45</v>
      </c>
      <c r="E19" s="68">
        <v>14</v>
      </c>
      <c r="F19" s="68">
        <v>3</v>
      </c>
      <c r="G19" s="68">
        <v>1</v>
      </c>
      <c r="H19" s="68">
        <v>63</v>
      </c>
      <c r="I19" s="69">
        <f>D19/H19</f>
        <v>0.7142857142857143</v>
      </c>
      <c r="J19" s="70"/>
      <c r="K19" s="71">
        <v>48</v>
      </c>
      <c r="L19" s="68">
        <v>161</v>
      </c>
      <c r="M19" s="68">
        <v>51</v>
      </c>
      <c r="N19" s="68">
        <v>3</v>
      </c>
      <c r="O19" s="68">
        <v>263</v>
      </c>
      <c r="P19" s="69">
        <f>(K19+L19)/O19</f>
        <v>0.7946768060836502</v>
      </c>
      <c r="R19" s="80"/>
      <c r="S19" s="80"/>
      <c r="T19" s="80"/>
      <c r="U19" s="80"/>
      <c r="V19" s="80"/>
      <c r="W19" s="80"/>
    </row>
    <row r="20" spans="2:23" s="72" customFormat="1" ht="12.75">
      <c r="B20" s="73" t="s">
        <v>47</v>
      </c>
      <c r="C20" s="67" t="s">
        <v>48</v>
      </c>
      <c r="D20" s="74">
        <v>21</v>
      </c>
      <c r="E20" s="74">
        <v>7</v>
      </c>
      <c r="F20" s="74">
        <v>1</v>
      </c>
      <c r="G20" s="74">
        <v>0</v>
      </c>
      <c r="H20" s="74">
        <v>29</v>
      </c>
      <c r="I20" s="69">
        <f>D20/H20</f>
        <v>0.7241379310344828</v>
      </c>
      <c r="J20" s="70"/>
      <c r="K20" s="75">
        <v>55</v>
      </c>
      <c r="L20" s="74">
        <v>120</v>
      </c>
      <c r="M20" s="74">
        <v>54</v>
      </c>
      <c r="N20" s="74">
        <v>7</v>
      </c>
      <c r="O20" s="74">
        <v>236</v>
      </c>
      <c r="P20" s="69">
        <f>(K20+L20)/O20</f>
        <v>0.7415254237288136</v>
      </c>
      <c r="R20" s="80"/>
      <c r="S20" s="80"/>
      <c r="T20" s="80"/>
      <c r="U20" s="80"/>
      <c r="V20" s="80"/>
      <c r="W20" s="80"/>
    </row>
    <row r="21" spans="2:23" ht="12.75">
      <c r="B21" s="38" t="s">
        <v>26</v>
      </c>
      <c r="C21" s="39" t="s">
        <v>25</v>
      </c>
      <c r="D21" s="37">
        <v>0</v>
      </c>
      <c r="E21" s="37">
        <v>0</v>
      </c>
      <c r="F21" s="37">
        <v>0</v>
      </c>
      <c r="G21" s="37">
        <v>0</v>
      </c>
      <c r="H21" s="37">
        <v>0</v>
      </c>
      <c r="I21" s="40" t="s">
        <v>49</v>
      </c>
      <c r="J21" s="56"/>
      <c r="K21" s="59" t="s">
        <v>49</v>
      </c>
      <c r="L21" s="37" t="s">
        <v>49</v>
      </c>
      <c r="M21" s="37" t="s">
        <v>49</v>
      </c>
      <c r="N21" s="37" t="s">
        <v>49</v>
      </c>
      <c r="O21" s="37" t="s">
        <v>49</v>
      </c>
      <c r="P21" s="40" t="s">
        <v>49</v>
      </c>
      <c r="R21" s="32"/>
      <c r="S21" s="32"/>
      <c r="T21" s="32"/>
      <c r="U21" s="32"/>
      <c r="V21" s="32"/>
      <c r="W21" s="32"/>
    </row>
    <row r="22" spans="18:23" ht="12.75">
      <c r="R22" s="32"/>
      <c r="S22" s="32"/>
      <c r="T22" s="32"/>
      <c r="U22" s="32"/>
      <c r="V22" s="32"/>
      <c r="W22" s="32"/>
    </row>
    <row r="23" spans="18:23" ht="12.75">
      <c r="R23" s="32"/>
      <c r="S23" s="32"/>
      <c r="T23" s="32"/>
      <c r="U23" s="32"/>
      <c r="V23" s="32"/>
      <c r="W23" s="32"/>
    </row>
    <row r="24" spans="18:23" ht="12.75">
      <c r="R24" s="32"/>
      <c r="S24" s="32"/>
      <c r="T24" s="32"/>
      <c r="U24" s="32"/>
      <c r="V24" s="32"/>
      <c r="W24" s="32"/>
    </row>
    <row r="25" spans="18:23" ht="12.75">
      <c r="R25" s="32"/>
      <c r="S25" s="32"/>
      <c r="T25" s="32"/>
      <c r="U25" s="32"/>
      <c r="V25" s="32"/>
      <c r="W25" s="32"/>
    </row>
    <row r="26" spans="18:23" ht="12.75">
      <c r="R26" s="32"/>
      <c r="S26" s="32"/>
      <c r="T26" s="32"/>
      <c r="U26" s="32"/>
      <c r="V26" s="32"/>
      <c r="W26" s="32"/>
    </row>
    <row r="27" spans="18:23" ht="12.75">
      <c r="R27" s="32"/>
      <c r="S27" s="32"/>
      <c r="T27" s="32"/>
      <c r="U27" s="32"/>
      <c r="V27" s="32"/>
      <c r="W27" s="32"/>
    </row>
    <row r="28" spans="18:23" ht="12.75">
      <c r="R28" s="32"/>
      <c r="S28" s="32"/>
      <c r="T28" s="32"/>
      <c r="U28" s="32"/>
      <c r="V28" s="32"/>
      <c r="W28" s="32"/>
    </row>
    <row r="29" spans="18:23" ht="12.75">
      <c r="R29" s="32"/>
      <c r="S29" s="32"/>
      <c r="T29" s="32"/>
      <c r="U29" s="32"/>
      <c r="V29" s="32"/>
      <c r="W29" s="32"/>
    </row>
    <row r="30" spans="18:23" ht="12.75">
      <c r="R30" s="32"/>
      <c r="S30" s="32"/>
      <c r="T30" s="32"/>
      <c r="U30" s="32"/>
      <c r="V30" s="32"/>
      <c r="W30" s="32"/>
    </row>
    <row r="31" spans="18:23" ht="12.75">
      <c r="R31" s="32"/>
      <c r="S31" s="32"/>
      <c r="T31" s="32"/>
      <c r="U31" s="32"/>
      <c r="V31" s="32"/>
      <c r="W31" s="32"/>
    </row>
  </sheetData>
  <sheetProtection/>
  <mergeCells count="11">
    <mergeCell ref="K14:N14"/>
    <mergeCell ref="C1:J1"/>
    <mergeCell ref="C6:D6"/>
    <mergeCell ref="C11:D11"/>
    <mergeCell ref="C3:D4"/>
    <mergeCell ref="D14:G14"/>
    <mergeCell ref="C5:D5"/>
    <mergeCell ref="C8:D8"/>
    <mergeCell ref="C9:D9"/>
    <mergeCell ref="C10:D10"/>
    <mergeCell ref="C7:D7"/>
  </mergeCells>
  <printOptions/>
  <pageMargins left="0.75" right="0.75" top="1" bottom="1" header="0.5" footer="0.5"/>
  <pageSetup horizontalDpi="600" verticalDpi="600" orientation="portrait" paperSize="9" scale="28" r:id="rId1"/>
</worksheet>
</file>

<file path=xl/worksheets/sheet3.xml><?xml version="1.0" encoding="utf-8"?>
<worksheet xmlns="http://schemas.openxmlformats.org/spreadsheetml/2006/main" xmlns:r="http://schemas.openxmlformats.org/officeDocument/2006/relationships">
  <dimension ref="B1:N16"/>
  <sheetViews>
    <sheetView zoomScaleSheetLayoutView="100" zoomScalePageLayoutView="0" workbookViewId="0" topLeftCell="A1">
      <selection activeCell="B1" sqref="B1"/>
    </sheetView>
  </sheetViews>
  <sheetFormatPr defaultColWidth="9.140625" defaultRowHeight="12.75" outlineLevelCol="1"/>
  <cols>
    <col min="1" max="1" width="2.00390625" style="1" customWidth="1"/>
    <col min="2" max="2" width="11.7109375" style="1" customWidth="1"/>
    <col min="3" max="3" width="48.7109375" style="1" customWidth="1"/>
    <col min="4" max="7" width="16.7109375" style="1" customWidth="1" outlineLevel="1"/>
    <col min="8" max="8" width="16.7109375" style="1" customWidth="1"/>
    <col min="9" max="9" width="16.7109375" style="24" customWidth="1"/>
    <col min="10" max="13" width="16.7109375" style="1" customWidth="1" outlineLevel="1"/>
    <col min="14" max="14" width="16.7109375" style="1" customWidth="1"/>
    <col min="15" max="16384" width="9.140625" style="1" customWidth="1"/>
  </cols>
  <sheetData>
    <row r="1" spans="3:9" ht="15.75" customHeight="1">
      <c r="C1" s="81"/>
      <c r="D1" s="81"/>
      <c r="E1" s="81"/>
      <c r="F1" s="81"/>
      <c r="G1" s="81"/>
      <c r="H1" s="81"/>
      <c r="I1" s="81"/>
    </row>
    <row r="2" spans="2:14" ht="15" customHeight="1">
      <c r="B2" s="2" t="s">
        <v>0</v>
      </c>
      <c r="C2" s="47" t="s">
        <v>37</v>
      </c>
      <c r="D2" s="47"/>
      <c r="E2" s="47"/>
      <c r="F2" s="47"/>
      <c r="G2" s="4"/>
      <c r="H2" s="4"/>
      <c r="I2" s="25"/>
      <c r="J2" s="47"/>
      <c r="K2" s="47"/>
      <c r="L2" s="47"/>
      <c r="M2" s="4"/>
      <c r="N2" s="4"/>
    </row>
    <row r="3" spans="2:14" ht="12.75" customHeight="1">
      <c r="B3" s="2" t="s">
        <v>1</v>
      </c>
      <c r="C3" s="85" t="s">
        <v>42</v>
      </c>
      <c r="D3" s="85"/>
      <c r="E3" s="85"/>
      <c r="F3" s="85"/>
      <c r="G3" s="4"/>
      <c r="H3" s="4"/>
      <c r="I3" s="25"/>
      <c r="J3" s="49"/>
      <c r="K3" s="49"/>
      <c r="L3" s="49"/>
      <c r="M3" s="4"/>
      <c r="N3" s="4"/>
    </row>
    <row r="4" spans="2:14" ht="12.75">
      <c r="B4" s="2"/>
      <c r="C4" s="85"/>
      <c r="D4" s="85"/>
      <c r="E4" s="85"/>
      <c r="F4" s="85"/>
      <c r="G4" s="4"/>
      <c r="H4" s="4"/>
      <c r="I4" s="25"/>
      <c r="J4" s="49"/>
      <c r="K4" s="49"/>
      <c r="L4" s="49"/>
      <c r="M4" s="4"/>
      <c r="N4" s="4"/>
    </row>
    <row r="5" spans="2:14" ht="15">
      <c r="B5" s="2" t="s">
        <v>2</v>
      </c>
      <c r="C5" s="86" t="str">
        <f>'National Started Treatment'!C5</f>
        <v>Q3 2017-18</v>
      </c>
      <c r="D5" s="86"/>
      <c r="G5" s="4"/>
      <c r="H5" s="4"/>
      <c r="I5" s="25"/>
      <c r="J5" s="52"/>
      <c r="K5" s="51"/>
      <c r="L5" s="51"/>
      <c r="M5" s="4"/>
      <c r="N5" s="4"/>
    </row>
    <row r="6" spans="2:12" ht="25.5" customHeight="1">
      <c r="B6" s="65" t="s">
        <v>3</v>
      </c>
      <c r="C6" s="85" t="s">
        <v>38</v>
      </c>
      <c r="D6" s="85"/>
      <c r="J6" s="49"/>
      <c r="K6" s="51"/>
      <c r="L6" s="51"/>
    </row>
    <row r="7" spans="2:12" ht="12.75">
      <c r="B7" s="2" t="s">
        <v>4</v>
      </c>
      <c r="C7" s="88" t="s">
        <v>5</v>
      </c>
      <c r="D7" s="88"/>
      <c r="J7" s="49"/>
      <c r="K7" s="51"/>
      <c r="L7" s="51"/>
    </row>
    <row r="8" spans="2:12" ht="12.75">
      <c r="B8" s="2" t="s">
        <v>6</v>
      </c>
      <c r="C8" s="88" t="str">
        <f>'National Started Treatment'!C8:D8</f>
        <v>8th February 2018</v>
      </c>
      <c r="D8" s="88"/>
      <c r="J8" s="53"/>
      <c r="K8" s="51"/>
      <c r="L8" s="51"/>
    </row>
    <row r="9" spans="2:12" ht="12.75">
      <c r="B9" s="2" t="s">
        <v>7</v>
      </c>
      <c r="C9" s="88" t="s">
        <v>12</v>
      </c>
      <c r="D9" s="88"/>
      <c r="J9" s="53"/>
      <c r="K9" s="51"/>
      <c r="L9" s="51"/>
    </row>
    <row r="10" spans="2:12" ht="12.75">
      <c r="B10" s="2" t="s">
        <v>8</v>
      </c>
      <c r="C10" s="88" t="s">
        <v>40</v>
      </c>
      <c r="D10" s="88"/>
      <c r="J10" s="53"/>
      <c r="K10" s="51"/>
      <c r="L10" s="51"/>
    </row>
    <row r="11" spans="2:12" ht="12.75">
      <c r="B11" s="2" t="s">
        <v>9</v>
      </c>
      <c r="C11" s="88" t="s">
        <v>39</v>
      </c>
      <c r="D11" s="88"/>
      <c r="J11" s="53"/>
      <c r="K11" s="51"/>
      <c r="L11" s="51"/>
    </row>
    <row r="12" ht="12.75">
      <c r="B12" s="5"/>
    </row>
    <row r="13" spans="2:14" ht="27" customHeight="1">
      <c r="B13" s="3"/>
      <c r="C13" s="3" t="s">
        <v>10</v>
      </c>
      <c r="D13" s="82" t="s">
        <v>34</v>
      </c>
      <c r="E13" s="83"/>
      <c r="F13" s="83"/>
      <c r="G13" s="84"/>
      <c r="H13" s="4"/>
      <c r="I13" s="25"/>
      <c r="J13" s="82" t="s">
        <v>35</v>
      </c>
      <c r="K13" s="83"/>
      <c r="L13" s="83"/>
      <c r="M13" s="84"/>
      <c r="N13" s="4"/>
    </row>
    <row r="14" spans="2:14" ht="45" customHeight="1">
      <c r="B14" s="21"/>
      <c r="C14" s="7" t="s">
        <v>24</v>
      </c>
      <c r="D14" s="8" t="s">
        <v>30</v>
      </c>
      <c r="E14" s="8" t="s">
        <v>27</v>
      </c>
      <c r="F14" s="8" t="s">
        <v>28</v>
      </c>
      <c r="G14" s="8" t="s">
        <v>22</v>
      </c>
      <c r="H14" s="9" t="s">
        <v>36</v>
      </c>
      <c r="I14" s="4"/>
      <c r="J14" s="54" t="s">
        <v>30</v>
      </c>
      <c r="K14" s="8" t="s">
        <v>27</v>
      </c>
      <c r="L14" s="8" t="s">
        <v>28</v>
      </c>
      <c r="M14" s="8" t="s">
        <v>22</v>
      </c>
      <c r="N14" s="9" t="s">
        <v>36</v>
      </c>
    </row>
    <row r="15" spans="2:14" ht="12.75">
      <c r="B15" s="21"/>
      <c r="C15" s="35" t="s">
        <v>23</v>
      </c>
      <c r="D15" s="36">
        <v>6</v>
      </c>
      <c r="E15" s="36">
        <v>16</v>
      </c>
      <c r="F15" s="36">
        <v>18</v>
      </c>
      <c r="G15" s="36">
        <v>5</v>
      </c>
      <c r="H15" s="36">
        <v>45</v>
      </c>
      <c r="I15" s="4"/>
      <c r="J15" s="64">
        <v>52</v>
      </c>
      <c r="K15" s="36">
        <v>277</v>
      </c>
      <c r="L15" s="36">
        <v>179</v>
      </c>
      <c r="M15" s="36">
        <v>64</v>
      </c>
      <c r="N15" s="36">
        <v>572</v>
      </c>
    </row>
    <row r="16" ht="12.75">
      <c r="H16" s="11"/>
    </row>
  </sheetData>
  <sheetProtection/>
  <mergeCells count="11">
    <mergeCell ref="J13:M13"/>
    <mergeCell ref="C1:I1"/>
    <mergeCell ref="C8:D8"/>
    <mergeCell ref="C9:D9"/>
    <mergeCell ref="C10:D10"/>
    <mergeCell ref="C11:D11"/>
    <mergeCell ref="D13:G13"/>
    <mergeCell ref="C3:F4"/>
    <mergeCell ref="C5:D5"/>
    <mergeCell ref="C6:D6"/>
    <mergeCell ref="C7:D7"/>
  </mergeCells>
  <printOptions/>
  <pageMargins left="0.75" right="0.75" top="1" bottom="1" header="0.5" footer="0.5"/>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B1:N40"/>
  <sheetViews>
    <sheetView zoomScaleSheetLayoutView="100" zoomScalePageLayoutView="0" workbookViewId="0" topLeftCell="A1">
      <selection activeCell="B1" sqref="B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26" customWidth="1" outlineLevel="1"/>
    <col min="8" max="8" width="16.7109375" style="26" customWidth="1"/>
    <col min="9" max="9" width="13.7109375" style="26" customWidth="1"/>
    <col min="10" max="13" width="16.7109375" style="1" customWidth="1" outlineLevel="1"/>
    <col min="14" max="14" width="16.7109375" style="1" customWidth="1"/>
    <col min="15" max="16384" width="9.140625" style="1" customWidth="1"/>
  </cols>
  <sheetData>
    <row r="1" spans="3:9" ht="17.25" customHeight="1">
      <c r="C1" s="81"/>
      <c r="D1" s="81"/>
      <c r="E1" s="81"/>
      <c r="F1" s="81"/>
      <c r="G1" s="81"/>
      <c r="H1" s="81"/>
      <c r="I1" s="81"/>
    </row>
    <row r="2" spans="2:14" ht="15" customHeight="1">
      <c r="B2" s="2" t="s">
        <v>0</v>
      </c>
      <c r="C2" s="47" t="s">
        <v>37</v>
      </c>
      <c r="D2" s="47"/>
      <c r="E2" s="47"/>
      <c r="F2" s="47"/>
      <c r="G2" s="23"/>
      <c r="H2" s="22"/>
      <c r="I2" s="22"/>
      <c r="J2" s="47"/>
      <c r="K2" s="47"/>
      <c r="L2" s="47"/>
      <c r="M2" s="23"/>
      <c r="N2" s="22"/>
    </row>
    <row r="3" spans="2:14" ht="12.75">
      <c r="B3" s="2" t="s">
        <v>1</v>
      </c>
      <c r="C3" s="89" t="s">
        <v>42</v>
      </c>
      <c r="D3" s="89"/>
      <c r="E3" s="87"/>
      <c r="F3" s="87"/>
      <c r="G3" s="23"/>
      <c r="H3" s="22"/>
      <c r="I3" s="22"/>
      <c r="J3" s="50"/>
      <c r="K3" s="87"/>
      <c r="L3" s="87"/>
      <c r="M3" s="23"/>
      <c r="N3" s="22"/>
    </row>
    <row r="4" spans="2:14" ht="12.75">
      <c r="B4" s="2"/>
      <c r="C4" s="89"/>
      <c r="D4" s="89"/>
      <c r="E4" s="87"/>
      <c r="F4" s="87"/>
      <c r="G4" s="23"/>
      <c r="H4" s="22"/>
      <c r="I4" s="22"/>
      <c r="J4" s="50"/>
      <c r="K4" s="87"/>
      <c r="L4" s="87"/>
      <c r="M4" s="23"/>
      <c r="N4" s="22"/>
    </row>
    <row r="5" spans="2:14" ht="12.75" customHeight="1">
      <c r="B5" s="2" t="s">
        <v>2</v>
      </c>
      <c r="C5" s="86" t="str">
        <f>'National Started Treatment'!C5</f>
        <v>Q3 2017-18</v>
      </c>
      <c r="D5" s="86"/>
      <c r="E5" s="1"/>
      <c r="F5" s="1"/>
      <c r="G5" s="23"/>
      <c r="H5" s="22"/>
      <c r="I5" s="22"/>
      <c r="J5" s="52"/>
      <c r="M5" s="23"/>
      <c r="N5" s="22"/>
    </row>
    <row r="6" spans="2:14" ht="24" customHeight="1">
      <c r="B6" s="65" t="s">
        <v>3</v>
      </c>
      <c r="C6" s="85" t="s">
        <v>38</v>
      </c>
      <c r="D6" s="85"/>
      <c r="E6" s="1"/>
      <c r="F6" s="1"/>
      <c r="G6" s="23"/>
      <c r="H6" s="22"/>
      <c r="I6" s="22"/>
      <c r="J6" s="50"/>
      <c r="M6" s="23"/>
      <c r="N6" s="22"/>
    </row>
    <row r="7" spans="2:14" ht="12.75" customHeight="1">
      <c r="B7" s="2" t="s">
        <v>4</v>
      </c>
      <c r="C7" s="88" t="s">
        <v>5</v>
      </c>
      <c r="D7" s="88"/>
      <c r="E7" s="1"/>
      <c r="F7" s="1"/>
      <c r="G7" s="23"/>
      <c r="H7" s="22"/>
      <c r="I7" s="22"/>
      <c r="J7" s="53"/>
      <c r="M7" s="23"/>
      <c r="N7" s="22"/>
    </row>
    <row r="8" spans="2:14" ht="12.75" customHeight="1">
      <c r="B8" s="2" t="s">
        <v>6</v>
      </c>
      <c r="C8" s="88" t="str">
        <f>'National Started Treatment'!C8:D8</f>
        <v>8th February 2018</v>
      </c>
      <c r="D8" s="88"/>
      <c r="E8" s="1"/>
      <c r="F8" s="1"/>
      <c r="G8" s="23"/>
      <c r="H8" s="22"/>
      <c r="I8" s="22"/>
      <c r="J8" s="53"/>
      <c r="M8" s="23"/>
      <c r="N8" s="22"/>
    </row>
    <row r="9" spans="2:14" ht="12.75" customHeight="1">
      <c r="B9" s="2" t="s">
        <v>7</v>
      </c>
      <c r="C9" s="88" t="s">
        <v>12</v>
      </c>
      <c r="D9" s="88"/>
      <c r="E9" s="1"/>
      <c r="F9" s="1"/>
      <c r="G9" s="23"/>
      <c r="H9" s="23"/>
      <c r="I9" s="23"/>
      <c r="J9" s="53"/>
      <c r="M9" s="23"/>
      <c r="N9" s="23"/>
    </row>
    <row r="10" spans="2:14" ht="12.75" customHeight="1">
      <c r="B10" s="2" t="s">
        <v>8</v>
      </c>
      <c r="C10" s="88" t="s">
        <v>40</v>
      </c>
      <c r="D10" s="88"/>
      <c r="E10" s="1"/>
      <c r="F10" s="1"/>
      <c r="G10" s="23"/>
      <c r="H10" s="23"/>
      <c r="I10" s="23"/>
      <c r="J10" s="53"/>
      <c r="M10" s="23"/>
      <c r="N10" s="23"/>
    </row>
    <row r="11" spans="2:14" ht="12.75" customHeight="1">
      <c r="B11" s="2" t="s">
        <v>9</v>
      </c>
      <c r="C11" s="88" t="s">
        <v>39</v>
      </c>
      <c r="D11" s="88"/>
      <c r="E11" s="1"/>
      <c r="F11" s="1"/>
      <c r="G11" s="23"/>
      <c r="H11" s="23"/>
      <c r="I11" s="23"/>
      <c r="J11" s="53"/>
      <c r="M11" s="23"/>
      <c r="N11" s="23"/>
    </row>
    <row r="12" spans="2:14" ht="12.75" customHeight="1">
      <c r="B12" s="5"/>
      <c r="E12" s="23"/>
      <c r="F12" s="23"/>
      <c r="G12" s="23"/>
      <c r="H12" s="23"/>
      <c r="I12" s="23"/>
      <c r="J12" s="60"/>
      <c r="K12" s="23"/>
      <c r="L12" s="23"/>
      <c r="M12" s="23"/>
      <c r="N12" s="23"/>
    </row>
    <row r="13" spans="2:14" ht="12.75" customHeight="1" hidden="1">
      <c r="B13" s="5"/>
      <c r="D13" s="26">
        <v>2</v>
      </c>
      <c r="E13" s="23">
        <v>3</v>
      </c>
      <c r="F13" s="26">
        <v>4</v>
      </c>
      <c r="G13" s="23">
        <v>5</v>
      </c>
      <c r="H13" s="26">
        <v>6</v>
      </c>
      <c r="I13" s="23">
        <v>7</v>
      </c>
      <c r="J13" s="26">
        <v>2</v>
      </c>
      <c r="K13" s="23">
        <v>3</v>
      </c>
      <c r="L13" s="26">
        <v>4</v>
      </c>
      <c r="M13" s="23">
        <v>5</v>
      </c>
      <c r="N13" s="26">
        <v>6</v>
      </c>
    </row>
    <row r="14" spans="2:14" ht="29.25" customHeight="1">
      <c r="B14" s="3" t="s">
        <v>13</v>
      </c>
      <c r="C14" s="3"/>
      <c r="D14" s="82" t="s">
        <v>34</v>
      </c>
      <c r="E14" s="83"/>
      <c r="F14" s="83"/>
      <c r="G14" s="84"/>
      <c r="H14" s="23"/>
      <c r="I14" s="23"/>
      <c r="J14" s="82" t="s">
        <v>35</v>
      </c>
      <c r="K14" s="83"/>
      <c r="L14" s="83"/>
      <c r="M14" s="84"/>
      <c r="N14" s="23"/>
    </row>
    <row r="15" spans="2:14" s="10" customFormat="1" ht="45" customHeight="1">
      <c r="B15" s="6" t="s">
        <v>14</v>
      </c>
      <c r="C15" s="7" t="s">
        <v>15</v>
      </c>
      <c r="D15" s="8" t="s">
        <v>30</v>
      </c>
      <c r="E15" s="8" t="s">
        <v>27</v>
      </c>
      <c r="F15" s="8" t="s">
        <v>28</v>
      </c>
      <c r="G15" s="8" t="s">
        <v>22</v>
      </c>
      <c r="H15" s="9" t="s">
        <v>36</v>
      </c>
      <c r="J15" s="54" t="s">
        <v>30</v>
      </c>
      <c r="K15" s="8" t="s">
        <v>27</v>
      </c>
      <c r="L15" s="8" t="s">
        <v>28</v>
      </c>
      <c r="M15" s="8" t="s">
        <v>22</v>
      </c>
      <c r="N15" s="9" t="s">
        <v>36</v>
      </c>
    </row>
    <row r="16" spans="2:14" ht="12.75">
      <c r="B16" s="27" t="s">
        <v>16</v>
      </c>
      <c r="C16" s="28" t="s">
        <v>19</v>
      </c>
      <c r="D16" s="44">
        <v>4</v>
      </c>
      <c r="E16" s="45">
        <v>7</v>
      </c>
      <c r="F16" s="45">
        <v>5</v>
      </c>
      <c r="G16" s="45">
        <v>3</v>
      </c>
      <c r="H16" s="45">
        <v>19</v>
      </c>
      <c r="I16" s="1"/>
      <c r="J16" s="61">
        <v>10</v>
      </c>
      <c r="K16" s="45">
        <v>86</v>
      </c>
      <c r="L16" s="45">
        <v>39</v>
      </c>
      <c r="M16" s="45">
        <v>26</v>
      </c>
      <c r="N16" s="45">
        <v>161</v>
      </c>
    </row>
    <row r="17" spans="2:14" ht="12.75">
      <c r="B17" s="27" t="s">
        <v>17</v>
      </c>
      <c r="C17" s="28" t="s">
        <v>20</v>
      </c>
      <c r="D17" s="45">
        <v>1</v>
      </c>
      <c r="E17" s="45">
        <v>1</v>
      </c>
      <c r="F17" s="45">
        <v>5</v>
      </c>
      <c r="G17" s="45">
        <v>2</v>
      </c>
      <c r="H17" s="45">
        <v>9</v>
      </c>
      <c r="I17" s="1"/>
      <c r="J17" s="62">
        <v>15</v>
      </c>
      <c r="K17" s="45">
        <v>70</v>
      </c>
      <c r="L17" s="45">
        <v>41</v>
      </c>
      <c r="M17" s="45">
        <v>16</v>
      </c>
      <c r="N17" s="45">
        <v>142</v>
      </c>
    </row>
    <row r="18" spans="2:14" ht="12.75">
      <c r="B18" s="27" t="s">
        <v>18</v>
      </c>
      <c r="C18" s="28" t="s">
        <v>21</v>
      </c>
      <c r="D18" s="45">
        <v>1</v>
      </c>
      <c r="E18" s="45">
        <v>2</v>
      </c>
      <c r="F18" s="45">
        <v>1</v>
      </c>
      <c r="G18" s="45">
        <v>0</v>
      </c>
      <c r="H18" s="45">
        <v>4</v>
      </c>
      <c r="I18" s="1"/>
      <c r="J18" s="62">
        <v>12</v>
      </c>
      <c r="K18" s="45">
        <v>34</v>
      </c>
      <c r="L18" s="45">
        <v>25</v>
      </c>
      <c r="M18" s="45">
        <v>5</v>
      </c>
      <c r="N18" s="45">
        <v>76</v>
      </c>
    </row>
    <row r="19" spans="2:14" s="72" customFormat="1" ht="12.75">
      <c r="B19" s="66" t="s">
        <v>45</v>
      </c>
      <c r="C19" s="67" t="s">
        <v>46</v>
      </c>
      <c r="D19" s="76">
        <v>0</v>
      </c>
      <c r="E19" s="76">
        <v>6</v>
      </c>
      <c r="F19" s="76">
        <v>6</v>
      </c>
      <c r="G19" s="76">
        <v>0</v>
      </c>
      <c r="H19" s="76">
        <v>12</v>
      </c>
      <c r="J19" s="77">
        <v>10</v>
      </c>
      <c r="K19" s="76">
        <v>56</v>
      </c>
      <c r="L19" s="76">
        <v>46</v>
      </c>
      <c r="M19" s="76">
        <v>10</v>
      </c>
      <c r="N19" s="76">
        <v>122</v>
      </c>
    </row>
    <row r="20" spans="2:14" s="72" customFormat="1" ht="12.75">
      <c r="B20" s="73" t="s">
        <v>47</v>
      </c>
      <c r="C20" s="67" t="s">
        <v>48</v>
      </c>
      <c r="D20" s="78">
        <v>0</v>
      </c>
      <c r="E20" s="78">
        <v>0</v>
      </c>
      <c r="F20" s="78">
        <v>1</v>
      </c>
      <c r="G20" s="78">
        <v>0</v>
      </c>
      <c r="H20" s="78">
        <v>1</v>
      </c>
      <c r="J20" s="79">
        <v>5</v>
      </c>
      <c r="K20" s="78">
        <v>31</v>
      </c>
      <c r="L20" s="78">
        <v>28</v>
      </c>
      <c r="M20" s="78">
        <v>7</v>
      </c>
      <c r="N20" s="78">
        <v>71</v>
      </c>
    </row>
    <row r="21" spans="2:14" s="32" customFormat="1" ht="12.75">
      <c r="B21" s="33" t="s">
        <v>26</v>
      </c>
      <c r="C21" s="34" t="s">
        <v>25</v>
      </c>
      <c r="D21" s="46" t="s">
        <v>49</v>
      </c>
      <c r="E21" s="46" t="s">
        <v>49</v>
      </c>
      <c r="F21" s="46" t="s">
        <v>49</v>
      </c>
      <c r="G21" s="46" t="s">
        <v>49</v>
      </c>
      <c r="H21" s="46" t="s">
        <v>49</v>
      </c>
      <c r="J21" s="63" t="s">
        <v>49</v>
      </c>
      <c r="K21" s="46" t="s">
        <v>49</v>
      </c>
      <c r="L21" s="46" t="s">
        <v>49</v>
      </c>
      <c r="M21" s="46" t="s">
        <v>49</v>
      </c>
      <c r="N21" s="46" t="s">
        <v>49</v>
      </c>
    </row>
    <row r="22" spans="2:9" s="32" customFormat="1" ht="12.75">
      <c r="B22" s="29"/>
      <c r="C22" s="29"/>
      <c r="D22" s="29"/>
      <c r="E22" s="29"/>
      <c r="F22" s="29"/>
      <c r="G22" s="29"/>
      <c r="H22" s="30"/>
      <c r="I22" s="31"/>
    </row>
    <row r="23" spans="2:9" s="32" customFormat="1" ht="12.75">
      <c r="B23" s="29"/>
      <c r="C23" s="29"/>
      <c r="D23" s="30"/>
      <c r="E23" s="30"/>
      <c r="F23" s="30"/>
      <c r="G23" s="30"/>
      <c r="H23" s="30"/>
      <c r="I23" s="31"/>
    </row>
    <row r="24" spans="2:9" s="32" customFormat="1" ht="12.75">
      <c r="B24" s="29"/>
      <c r="C24" s="29"/>
      <c r="D24" s="30"/>
      <c r="E24" s="30"/>
      <c r="F24" s="30"/>
      <c r="G24" s="30"/>
      <c r="H24" s="30"/>
      <c r="I24" s="31"/>
    </row>
    <row r="25" spans="2:9" s="32" customFormat="1" ht="12.75">
      <c r="B25" s="29"/>
      <c r="C25" s="29"/>
      <c r="D25" s="30"/>
      <c r="E25" s="30"/>
      <c r="F25" s="30"/>
      <c r="G25" s="30"/>
      <c r="H25" s="30"/>
      <c r="I25" s="31"/>
    </row>
    <row r="26" spans="2:9" s="32" customFormat="1" ht="12.75">
      <c r="B26" s="29"/>
      <c r="C26" s="29"/>
      <c r="D26" s="30"/>
      <c r="E26" s="30"/>
      <c r="F26" s="30"/>
      <c r="G26" s="30"/>
      <c r="H26" s="30"/>
      <c r="I26" s="31"/>
    </row>
    <row r="27" spans="2:9" s="32" customFormat="1" ht="12.75">
      <c r="B27" s="29"/>
      <c r="C27" s="29"/>
      <c r="D27" s="29"/>
      <c r="E27" s="29"/>
      <c r="F27" s="29"/>
      <c r="G27" s="29"/>
      <c r="H27" s="30"/>
      <c r="I27" s="31"/>
    </row>
    <row r="28" spans="2:9" s="32" customFormat="1" ht="12.75">
      <c r="B28" s="29"/>
      <c r="C28" s="29"/>
      <c r="D28" s="29"/>
      <c r="E28" s="29"/>
      <c r="F28" s="29"/>
      <c r="G28" s="29"/>
      <c r="H28" s="30"/>
      <c r="I28" s="31"/>
    </row>
    <row r="29" spans="2:9" s="32" customFormat="1" ht="12.75">
      <c r="B29" s="29"/>
      <c r="C29" s="29"/>
      <c r="D29" s="30"/>
      <c r="E29" s="30"/>
      <c r="F29" s="30"/>
      <c r="G29" s="30"/>
      <c r="H29" s="30"/>
      <c r="I29" s="31"/>
    </row>
    <row r="30" spans="2:9" s="32" customFormat="1" ht="12.75">
      <c r="B30" s="29"/>
      <c r="C30" s="29"/>
      <c r="D30" s="30"/>
      <c r="E30" s="30"/>
      <c r="F30" s="30"/>
      <c r="G30" s="30"/>
      <c r="H30" s="30"/>
      <c r="I30" s="31"/>
    </row>
    <row r="31" spans="2:9" s="32" customFormat="1" ht="12.75">
      <c r="B31" s="29"/>
      <c r="C31" s="29"/>
      <c r="D31" s="30"/>
      <c r="E31" s="30"/>
      <c r="F31" s="30"/>
      <c r="G31" s="30"/>
      <c r="H31" s="30"/>
      <c r="I31" s="31"/>
    </row>
    <row r="32" spans="2:9" s="32" customFormat="1" ht="12.75">
      <c r="B32" s="29"/>
      <c r="C32" s="29"/>
      <c r="D32" s="30"/>
      <c r="E32" s="30"/>
      <c r="F32" s="30"/>
      <c r="G32" s="30"/>
      <c r="H32" s="30"/>
      <c r="I32" s="31"/>
    </row>
    <row r="33" spans="2:9" s="32" customFormat="1" ht="12.75">
      <c r="B33" s="29"/>
      <c r="C33" s="29"/>
      <c r="D33" s="30"/>
      <c r="E33" s="30"/>
      <c r="F33" s="30"/>
      <c r="G33" s="30"/>
      <c r="H33" s="30"/>
      <c r="I33" s="31"/>
    </row>
    <row r="34" spans="2:9" s="32" customFormat="1" ht="12.75">
      <c r="B34" s="29"/>
      <c r="C34" s="29"/>
      <c r="D34" s="30"/>
      <c r="E34" s="30"/>
      <c r="F34" s="30"/>
      <c r="G34" s="30"/>
      <c r="H34" s="30"/>
      <c r="I34" s="31"/>
    </row>
    <row r="35" spans="2:9" s="32" customFormat="1" ht="12.75">
      <c r="B35" s="29"/>
      <c r="C35" s="29"/>
      <c r="D35" s="30"/>
      <c r="E35" s="30"/>
      <c r="F35" s="30"/>
      <c r="G35" s="30"/>
      <c r="H35" s="30"/>
      <c r="I35" s="31"/>
    </row>
    <row r="36" spans="2:9" s="32" customFormat="1" ht="12.75">
      <c r="B36" s="29"/>
      <c r="C36" s="29"/>
      <c r="D36" s="30"/>
      <c r="E36" s="30"/>
      <c r="F36" s="30"/>
      <c r="G36" s="30"/>
      <c r="H36" s="30"/>
      <c r="I36" s="31"/>
    </row>
    <row r="37" spans="2:9" s="32" customFormat="1" ht="12.75">
      <c r="B37" s="29"/>
      <c r="C37" s="29"/>
      <c r="D37" s="30"/>
      <c r="E37" s="30"/>
      <c r="F37" s="30"/>
      <c r="G37" s="30"/>
      <c r="H37" s="30"/>
      <c r="I37" s="31"/>
    </row>
    <row r="38" spans="2:9" s="32" customFormat="1" ht="12.75">
      <c r="B38" s="29"/>
      <c r="C38" s="29"/>
      <c r="D38" s="30"/>
      <c r="E38" s="30"/>
      <c r="F38" s="30"/>
      <c r="G38" s="30"/>
      <c r="H38" s="30"/>
      <c r="I38" s="31"/>
    </row>
    <row r="39" spans="2:9" s="32" customFormat="1" ht="12.75">
      <c r="B39" s="29"/>
      <c r="C39" s="29"/>
      <c r="D39" s="30"/>
      <c r="E39" s="30"/>
      <c r="F39" s="30"/>
      <c r="G39" s="30"/>
      <c r="H39" s="30"/>
      <c r="I39" s="31"/>
    </row>
    <row r="40" spans="2:9" s="32" customFormat="1" ht="12.75">
      <c r="B40" s="29"/>
      <c r="C40" s="29"/>
      <c r="D40" s="30"/>
      <c r="E40" s="30"/>
      <c r="F40" s="30"/>
      <c r="G40" s="30"/>
      <c r="H40" s="30"/>
      <c r="I40" s="31"/>
    </row>
  </sheetData>
  <sheetProtection/>
  <mergeCells count="15">
    <mergeCell ref="C1:I1"/>
    <mergeCell ref="C11:D11"/>
    <mergeCell ref="D14:G14"/>
    <mergeCell ref="C5:D5"/>
    <mergeCell ref="C8:D8"/>
    <mergeCell ref="C9:D9"/>
    <mergeCell ref="C10:D10"/>
    <mergeCell ref="C6:D6"/>
    <mergeCell ref="C7:D7"/>
    <mergeCell ref="C3:D4"/>
    <mergeCell ref="J14:M14"/>
    <mergeCell ref="E3:F3"/>
    <mergeCell ref="E4:F4"/>
    <mergeCell ref="K3:L3"/>
    <mergeCell ref="K4:L4"/>
  </mergeCells>
  <printOptions/>
  <pageMargins left="0.75" right="0.75" top="1" bottom="1" header="0.5" footer="0.5"/>
  <pageSetup horizontalDpi="600" verticalDpi="600" orientation="portrait" paperSize="9" scale="33"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Mullowney, Brian</cp:lastModifiedBy>
  <cp:lastPrinted>2016-03-07T09:57:23Z</cp:lastPrinted>
  <dcterms:created xsi:type="dcterms:W3CDTF">2009-08-06T09:52:29Z</dcterms:created>
  <dcterms:modified xsi:type="dcterms:W3CDTF">2018-02-08T09:25:44Z</dcterms:modified>
  <cp:category/>
  <cp:version/>
  <cp:contentType/>
  <cp:contentStatus/>
</cp:coreProperties>
</file>